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8810" yWindow="210" windowWidth="19455" windowHeight="11970"/>
  </bookViews>
  <sheets>
    <sheet name="Sheet1" sheetId="1" r:id="rId1"/>
    <sheet name="Sheet2" sheetId="2" r:id="rId2"/>
    <sheet name="Sheet3" sheetId="3" r:id="rId3"/>
  </sheets>
  <definedNames>
    <definedName name="_tags1" localSheetId="0" hidden="1">"&lt;tags&gt;&lt;tag n=""Palette"" v=""3"" /&gt;&lt;tag n=""ClosestPalette"" v=""3"" /&gt;&lt;/tags&gt;"</definedName>
    <definedName name="_tags1" localSheetId="1" hidden="1">"&lt;tags&gt;&lt;tag n=""Palette"" v=""3"" /&gt;&lt;tag n=""ClosestPalette"" v=""3"" /&gt;&lt;/tags&gt;"</definedName>
    <definedName name="_tags1" localSheetId="2" hidden="1">"&lt;tags&gt;&lt;tag n=""Palette"" v=""3"" /&gt;&lt;tag n=""ClosestPalette"" v=""3"" /&gt;&lt;/tags&gt;"</definedName>
    <definedName name="_xlnm.Print_Area" localSheetId="0">Sheet1!$A$1:$F$97</definedName>
  </definedNames>
  <calcPr calcId="145621"/>
</workbook>
</file>

<file path=xl/calcChain.xml><?xml version="1.0" encoding="utf-8"?>
<calcChain xmlns="http://schemas.openxmlformats.org/spreadsheetml/2006/main">
  <c r="C14" i="1" l="1"/>
  <c r="C15" i="1"/>
  <c r="C13" i="1"/>
  <c r="D97" i="1" l="1"/>
  <c r="D96" i="1"/>
  <c r="D95" i="1"/>
  <c r="D94" i="1"/>
  <c r="D93" i="1"/>
  <c r="D88" i="1" l="1"/>
  <c r="D89" i="1"/>
  <c r="D90" i="1"/>
  <c r="D91" i="1"/>
  <c r="D92" i="1" l="1"/>
  <c r="D87" i="1" l="1"/>
  <c r="D86" i="1"/>
  <c r="D85" i="1"/>
  <c r="D84" i="1"/>
  <c r="D83" i="1"/>
  <c r="D82" i="1" l="1"/>
  <c r="D81" i="1"/>
  <c r="D80" i="1"/>
  <c r="D79" i="1" l="1"/>
  <c r="D78" i="1"/>
  <c r="D77" i="1"/>
  <c r="D76" i="1"/>
  <c r="D75" i="1"/>
  <c r="D70" i="1" l="1"/>
  <c r="D71" i="1"/>
  <c r="D72" i="1"/>
  <c r="D73" i="1"/>
  <c r="D74" i="1"/>
  <c r="D68" i="1" l="1"/>
  <c r="D69" i="1"/>
  <c r="D67" i="1"/>
  <c r="D62" i="1" l="1"/>
  <c r="D61" i="1" l="1"/>
  <c r="D60" i="1"/>
  <c r="D59" i="1"/>
  <c r="D58" i="1"/>
  <c r="D57" i="1" l="1"/>
  <c r="D56" i="1"/>
  <c r="D55" i="1"/>
  <c r="D54" i="1"/>
  <c r="D53" i="1"/>
  <c r="D52" i="1" l="1"/>
  <c r="D51" i="1" l="1"/>
  <c r="D50" i="1"/>
  <c r="D49" i="1"/>
  <c r="D48" i="1" l="1"/>
  <c r="D44" i="1" l="1"/>
  <c r="D45" i="1"/>
  <c r="D46" i="1"/>
  <c r="D47" i="1"/>
  <c r="D43" i="1"/>
  <c r="D38" i="1" l="1"/>
  <c r="D39" i="1"/>
  <c r="D40" i="1"/>
  <c r="D41" i="1"/>
  <c r="D42" i="1"/>
  <c r="D37" i="1" l="1"/>
  <c r="D36" i="1" l="1"/>
  <c r="D35" i="1"/>
  <c r="D34" i="1"/>
  <c r="D33" i="1"/>
  <c r="D32" i="1" l="1"/>
  <c r="D31" i="1" l="1"/>
  <c r="D30" i="1"/>
  <c r="D29" i="1"/>
  <c r="D28" i="1"/>
  <c r="D27" i="1" l="1"/>
  <c r="D26" i="1" l="1"/>
  <c r="D25" i="1"/>
  <c r="D24" i="1"/>
  <c r="D22" i="1" l="1"/>
  <c r="D23" i="1"/>
  <c r="D20" i="1" l="1"/>
  <c r="D21" i="1"/>
  <c r="D19" i="1"/>
</calcChain>
</file>

<file path=xl/sharedStrings.xml><?xml version="1.0" encoding="utf-8"?>
<sst xmlns="http://schemas.openxmlformats.org/spreadsheetml/2006/main" count="16" uniqueCount="16">
  <si>
    <t>Dufry AG Share Buyback Program</t>
  </si>
  <si>
    <t>Ticker symbol</t>
  </si>
  <si>
    <t>ISIN</t>
  </si>
  <si>
    <t>Swiss Security Number</t>
  </si>
  <si>
    <t>DUFN</t>
  </si>
  <si>
    <t>CH0023405456</t>
  </si>
  <si>
    <t>Total shares purchased</t>
  </si>
  <si>
    <t>Total amount purchased (CHF)</t>
  </si>
  <si>
    <t>Date</t>
  </si>
  <si>
    <t>Number of shares purchased</t>
  </si>
  <si>
    <t>Highest Price (CHF)</t>
  </si>
  <si>
    <t>Lowest Price (CHF)</t>
  </si>
  <si>
    <t>VWAP
Volume Weighted 
Avg Price (CHF)</t>
  </si>
  <si>
    <t>Purchased 
Amount (CHF)</t>
  </si>
  <si>
    <t>The transactions listed below represent the purchases of shares under the buyback program exclusively at SIX Swiss Exchange (SIX).</t>
  </si>
  <si>
    <t>% of shares issued (at start)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</si>
</sst>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0.0000"/>
  </numFmts>
  <fonts count="6" x14ac:knownFonts="1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 applyAlignment="1"/>
    <xf numFmtId="0" fontId="0" fillId="0" borderId="2" xfId="0" applyBorder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0" xfId="0" applyNumberFormat="1"/>
    <xf numFmtId="14" fontId="0" fillId="0" borderId="2" xfId="0" applyNumberFormat="1" applyBorder="1"/>
    <xf numFmtId="3" fontId="0" fillId="0" borderId="0" xfId="0" applyNumberFormat="1"/>
    <xf numFmtId="3" fontId="0" fillId="0" borderId="2" xfId="0" applyNumberFormat="1" applyBorder="1"/>
    <xf numFmtId="2" fontId="0" fillId="0" borderId="0" xfId="0" applyNumberFormat="1"/>
    <xf numFmtId="2" fontId="0" fillId="0" borderId="2" xfId="0" applyNumberFormat="1" applyBorder="1"/>
    <xf numFmtId="3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4" fillId="0" borderId="0" xfId="0" applyFont="1"/>
    <xf numFmtId="14" fontId="0" fillId="0" borderId="2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2" fontId="0" fillId="0" borderId="2" xfId="0" applyNumberFormat="1" applyBorder="1" applyAlignment="1">
      <alignment horizontal="right"/>
    </xf>
    <xf numFmtId="14" fontId="0" fillId="0" borderId="3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/>
    </xf>
    <xf numFmtId="165" fontId="0" fillId="0" borderId="2" xfId="0" applyNumberForma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57943</xdr:rowOff>
    </xdr:from>
    <xdr:to>
      <xdr:col>5</xdr:col>
      <xdr:colOff>768350</xdr:colOff>
      <xdr:row>2</xdr:row>
      <xdr:rowOff>96043</xdr:rowOff>
    </xdr:to>
    <xdr:pic>
      <xdr:nvPicPr>
        <xdr:cNvPr id="4" name="Bild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91" t="69512" r="22156" b="-7317"/>
        <a:stretch/>
      </xdr:blipFill>
      <xdr:spPr>
        <a:xfrm>
          <a:off x="5769769" y="57943"/>
          <a:ext cx="1344613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00"/>
  <sheetViews>
    <sheetView showGridLines="0" tabSelected="1" zoomScaleNormal="100" zoomScaleSheetLayoutView="80" workbookViewId="0">
      <selection activeCell="A4" sqref="A4:F4"/>
    </sheetView>
  </sheetViews>
  <sheetFormatPr defaultRowHeight="15" x14ac:dyDescent="0.25"/>
  <cols>
    <col min="1" max="1" width="20.140625" customWidth="1"/>
    <col min="2" max="2" width="16.85546875" customWidth="1"/>
    <col min="3" max="3" width="20.7109375" customWidth="1"/>
    <col min="4" max="4" width="17.42578125" customWidth="1"/>
    <col min="5" max="10" width="12.5703125" customWidth="1"/>
  </cols>
  <sheetData>
    <row r="4" spans="1:10" ht="21" x14ac:dyDescent="0.35">
      <c r="A4" s="36" t="s">
        <v>0</v>
      </c>
      <c r="B4" s="36"/>
      <c r="C4" s="36"/>
      <c r="D4" s="36"/>
      <c r="E4" s="36"/>
      <c r="F4" s="36"/>
      <c r="G4" s="4"/>
      <c r="H4" s="4"/>
      <c r="I4" s="4"/>
      <c r="J4" s="4"/>
    </row>
    <row r="6" spans="1:10" ht="15" customHeight="1" x14ac:dyDescent="0.25">
      <c r="A6" s="34" t="s">
        <v>14</v>
      </c>
      <c r="B6" s="35"/>
      <c r="C6" s="35"/>
      <c r="D6" s="35"/>
      <c r="E6" s="35"/>
      <c r="F6" s="35"/>
      <c r="G6" s="2"/>
      <c r="H6" s="2"/>
      <c r="I6" s="2"/>
      <c r="J6" s="2"/>
    </row>
    <row r="7" spans="1:10" x14ac:dyDescent="0.25">
      <c r="A7" s="35"/>
      <c r="B7" s="35"/>
      <c r="C7" s="35"/>
      <c r="D7" s="35"/>
      <c r="E7" s="35"/>
      <c r="F7" s="35"/>
      <c r="G7" s="2"/>
      <c r="H7" s="2"/>
      <c r="I7" s="2"/>
      <c r="J7" s="2"/>
    </row>
    <row r="9" spans="1:10" x14ac:dyDescent="0.25">
      <c r="A9" s="6" t="s">
        <v>1</v>
      </c>
      <c r="C9" t="s">
        <v>4</v>
      </c>
    </row>
    <row r="10" spans="1:10" x14ac:dyDescent="0.25">
      <c r="A10" s="6" t="s">
        <v>2</v>
      </c>
      <c r="C10" t="s">
        <v>5</v>
      </c>
    </row>
    <row r="11" spans="1:10" x14ac:dyDescent="0.25">
      <c r="A11" s="6" t="s">
        <v>3</v>
      </c>
      <c r="C11" s="3">
        <v>2340545</v>
      </c>
    </row>
    <row r="13" spans="1:10" x14ac:dyDescent="0.25">
      <c r="A13" s="6" t="s">
        <v>6</v>
      </c>
      <c r="C13" s="15">
        <f>SUM(B19:B100)</f>
        <v>3304541</v>
      </c>
    </row>
    <row r="14" spans="1:10" ht="14.45" x14ac:dyDescent="0.3">
      <c r="A14" s="17" t="s">
        <v>15</v>
      </c>
      <c r="C14" s="16">
        <f>C13/53871707</f>
        <v>6.1340937275293689E-2</v>
      </c>
    </row>
    <row r="15" spans="1:10" x14ac:dyDescent="0.25">
      <c r="A15" s="6" t="s">
        <v>7</v>
      </c>
      <c r="C15" s="15">
        <f>SUM(D19:D100)</f>
        <v>401852582.08009988</v>
      </c>
    </row>
    <row r="17" spans="1:6" ht="15.75" thickBot="1" x14ac:dyDescent="0.3"/>
    <row r="18" spans="1:6" s="1" customFormat="1" ht="56.25" customHeight="1" thickBot="1" x14ac:dyDescent="0.3">
      <c r="A18" s="7" t="s">
        <v>8</v>
      </c>
      <c r="B18" s="8" t="s">
        <v>9</v>
      </c>
      <c r="C18" s="8" t="s">
        <v>12</v>
      </c>
      <c r="D18" s="8" t="s">
        <v>13</v>
      </c>
      <c r="E18" s="8" t="s">
        <v>10</v>
      </c>
      <c r="F18" s="8" t="s">
        <v>11</v>
      </c>
    </row>
    <row r="19" spans="1:6" ht="21" customHeight="1" x14ac:dyDescent="0.25">
      <c r="A19" s="9">
        <v>43234</v>
      </c>
      <c r="B19" s="11">
        <v>20000</v>
      </c>
      <c r="C19">
        <v>147.99019999999999</v>
      </c>
      <c r="D19" s="12">
        <f>B19*C19</f>
        <v>2959803.9999999995</v>
      </c>
      <c r="E19" s="13">
        <v>148.44999999999999</v>
      </c>
      <c r="F19" s="13">
        <v>147.15</v>
      </c>
    </row>
    <row r="20" spans="1:6" ht="21" customHeight="1" x14ac:dyDescent="0.25">
      <c r="A20" s="10">
        <v>43235</v>
      </c>
      <c r="B20" s="12">
        <v>19392</v>
      </c>
      <c r="C20" s="5">
        <v>144.40010000000001</v>
      </c>
      <c r="D20" s="12">
        <f t="shared" ref="D20" si="0">B20*C20</f>
        <v>2800206.7392000002</v>
      </c>
      <c r="E20" s="14">
        <v>145.35</v>
      </c>
      <c r="F20" s="14">
        <v>143.9</v>
      </c>
    </row>
    <row r="21" spans="1:6" ht="21" customHeight="1" x14ac:dyDescent="0.25">
      <c r="A21" s="10">
        <v>43236</v>
      </c>
      <c r="B21" s="12">
        <v>30000</v>
      </c>
      <c r="C21" s="5">
        <v>142.78440000000001</v>
      </c>
      <c r="D21" s="12">
        <f>B21*C21</f>
        <v>4283532</v>
      </c>
      <c r="E21" s="14">
        <v>143.85</v>
      </c>
      <c r="F21" s="14">
        <v>141.25</v>
      </c>
    </row>
    <row r="22" spans="1:6" ht="21" customHeight="1" x14ac:dyDescent="0.25">
      <c r="A22" s="10">
        <v>43237</v>
      </c>
      <c r="B22" s="12">
        <v>10891</v>
      </c>
      <c r="C22" s="5">
        <v>142.96039999999999</v>
      </c>
      <c r="D22" s="12">
        <f t="shared" ref="D22:D47" si="1">B22*C22</f>
        <v>1556981.7164</v>
      </c>
      <c r="E22" s="14">
        <v>144.4</v>
      </c>
      <c r="F22" s="14">
        <v>142.55000000000001</v>
      </c>
    </row>
    <row r="23" spans="1:6" ht="21" customHeight="1" x14ac:dyDescent="0.25">
      <c r="A23" s="10">
        <v>43238</v>
      </c>
      <c r="B23" s="12">
        <v>30000</v>
      </c>
      <c r="C23" s="5">
        <v>143.1343</v>
      </c>
      <c r="D23" s="12">
        <f t="shared" si="1"/>
        <v>4294029</v>
      </c>
      <c r="E23" s="14">
        <v>144.55000000000001</v>
      </c>
      <c r="F23" s="14">
        <v>142.05000000000001</v>
      </c>
    </row>
    <row r="24" spans="1:6" ht="21" customHeight="1" x14ac:dyDescent="0.25">
      <c r="A24" s="10">
        <v>43242</v>
      </c>
      <c r="B24" s="12">
        <v>20000</v>
      </c>
      <c r="C24" s="5">
        <v>142.34649999999999</v>
      </c>
      <c r="D24" s="12">
        <f t="shared" si="1"/>
        <v>2846930</v>
      </c>
      <c r="E24" s="14">
        <v>142.6</v>
      </c>
      <c r="F24" s="14">
        <v>141.6</v>
      </c>
    </row>
    <row r="25" spans="1:6" ht="21" customHeight="1" x14ac:dyDescent="0.25">
      <c r="A25" s="10">
        <v>43243</v>
      </c>
      <c r="B25" s="12">
        <v>21381</v>
      </c>
      <c r="C25" s="5">
        <v>140.73560000000001</v>
      </c>
      <c r="D25" s="12">
        <f t="shared" si="1"/>
        <v>3009067.8636000003</v>
      </c>
      <c r="E25" s="14">
        <v>141.6</v>
      </c>
      <c r="F25" s="14">
        <v>139.94999999999999</v>
      </c>
    </row>
    <row r="26" spans="1:6" ht="21" customHeight="1" x14ac:dyDescent="0.25">
      <c r="A26" s="10">
        <v>43244</v>
      </c>
      <c r="B26" s="12">
        <v>881</v>
      </c>
      <c r="C26" s="5">
        <v>140.05359999999999</v>
      </c>
      <c r="D26" s="12">
        <f t="shared" si="1"/>
        <v>123387.22159999999</v>
      </c>
      <c r="E26" s="14">
        <v>140.6</v>
      </c>
      <c r="F26" s="14">
        <v>139.35</v>
      </c>
    </row>
    <row r="27" spans="1:6" ht="21" customHeight="1" x14ac:dyDescent="0.25">
      <c r="A27" s="10">
        <v>43245</v>
      </c>
      <c r="B27" s="12">
        <v>20000</v>
      </c>
      <c r="C27" s="5">
        <v>141.3519</v>
      </c>
      <c r="D27" s="12">
        <f t="shared" si="1"/>
        <v>2827038</v>
      </c>
      <c r="E27" s="14">
        <v>142.30000000000001</v>
      </c>
      <c r="F27" s="14">
        <v>140.25</v>
      </c>
    </row>
    <row r="28" spans="1:6" ht="21" customHeight="1" x14ac:dyDescent="0.25">
      <c r="A28" s="10">
        <v>43248</v>
      </c>
      <c r="B28" s="12">
        <v>40000</v>
      </c>
      <c r="C28" s="5">
        <v>139.97479999999999</v>
      </c>
      <c r="D28" s="12">
        <f t="shared" si="1"/>
        <v>5598991.9999999991</v>
      </c>
      <c r="E28" s="14">
        <v>140.80000000000001</v>
      </c>
      <c r="F28" s="14">
        <v>139.15</v>
      </c>
    </row>
    <row r="29" spans="1:6" ht="21" customHeight="1" x14ac:dyDescent="0.25">
      <c r="A29" s="10">
        <v>43249</v>
      </c>
      <c r="B29" s="12">
        <v>30000</v>
      </c>
      <c r="C29" s="5">
        <v>136.66560000000001</v>
      </c>
      <c r="D29" s="12">
        <f t="shared" si="1"/>
        <v>4099968.0000000005</v>
      </c>
      <c r="E29" s="14">
        <v>138.55000000000001</v>
      </c>
      <c r="F29" s="14">
        <v>135.65</v>
      </c>
    </row>
    <row r="30" spans="1:6" ht="21" customHeight="1" x14ac:dyDescent="0.25">
      <c r="A30" s="10">
        <v>43250</v>
      </c>
      <c r="B30" s="12">
        <v>10000</v>
      </c>
      <c r="C30" s="5">
        <v>137.13159999999999</v>
      </c>
      <c r="D30" s="12">
        <f t="shared" si="1"/>
        <v>1371316</v>
      </c>
      <c r="E30" s="14">
        <v>137.9</v>
      </c>
      <c r="F30" s="14">
        <v>136.19999999999999</v>
      </c>
    </row>
    <row r="31" spans="1:6" ht="21" customHeight="1" x14ac:dyDescent="0.25">
      <c r="A31" s="10">
        <v>43251</v>
      </c>
      <c r="B31" s="12">
        <v>50000</v>
      </c>
      <c r="C31" s="5">
        <v>135.4298</v>
      </c>
      <c r="D31" s="12">
        <f t="shared" si="1"/>
        <v>6771490</v>
      </c>
      <c r="E31" s="14">
        <v>137.25</v>
      </c>
      <c r="F31" s="14">
        <v>133.44999999999999</v>
      </c>
    </row>
    <row r="32" spans="1:6" ht="21" customHeight="1" x14ac:dyDescent="0.25">
      <c r="A32" s="10">
        <v>43252</v>
      </c>
      <c r="B32" s="12">
        <v>15000</v>
      </c>
      <c r="C32" s="5">
        <v>136.86109999999999</v>
      </c>
      <c r="D32" s="12">
        <f t="shared" si="1"/>
        <v>2052916.5</v>
      </c>
      <c r="E32" s="14">
        <v>137.55000000000001</v>
      </c>
      <c r="F32" s="14">
        <v>135.5</v>
      </c>
    </row>
    <row r="33" spans="1:6" ht="21" customHeight="1" x14ac:dyDescent="0.25">
      <c r="A33" s="10">
        <v>43255</v>
      </c>
      <c r="B33" s="12">
        <v>10000</v>
      </c>
      <c r="C33" s="5">
        <v>137.4957</v>
      </c>
      <c r="D33" s="12">
        <f t="shared" si="1"/>
        <v>1374957</v>
      </c>
      <c r="E33" s="14">
        <v>138.6</v>
      </c>
      <c r="F33" s="14">
        <v>136.5</v>
      </c>
    </row>
    <row r="34" spans="1:6" ht="21" customHeight="1" x14ac:dyDescent="0.25">
      <c r="A34" s="10">
        <v>43256</v>
      </c>
      <c r="B34" s="12">
        <v>30000</v>
      </c>
      <c r="C34" s="5">
        <v>138.96940000000001</v>
      </c>
      <c r="D34" s="12">
        <f t="shared" si="1"/>
        <v>4169082</v>
      </c>
      <c r="E34" s="14">
        <v>139.75</v>
      </c>
      <c r="F34" s="14">
        <v>137.94999999999999</v>
      </c>
    </row>
    <row r="35" spans="1:6" ht="21" customHeight="1" x14ac:dyDescent="0.25">
      <c r="A35" s="10">
        <v>43257</v>
      </c>
      <c r="B35" s="12">
        <v>21000</v>
      </c>
      <c r="C35" s="5">
        <v>139.34700000000001</v>
      </c>
      <c r="D35" s="12">
        <f t="shared" si="1"/>
        <v>2926287</v>
      </c>
      <c r="E35" s="14">
        <v>140.30000000000001</v>
      </c>
      <c r="F35" s="14">
        <v>138.1</v>
      </c>
    </row>
    <row r="36" spans="1:6" ht="21" customHeight="1" x14ac:dyDescent="0.25">
      <c r="A36" s="10">
        <v>43258</v>
      </c>
      <c r="B36" s="12">
        <v>20000</v>
      </c>
      <c r="C36" s="5">
        <v>139.90039999999999</v>
      </c>
      <c r="D36" s="12">
        <f t="shared" si="1"/>
        <v>2798008</v>
      </c>
      <c r="E36" s="14">
        <v>141.15</v>
      </c>
      <c r="F36" s="14">
        <v>139.19999999999999</v>
      </c>
    </row>
    <row r="37" spans="1:6" ht="21" customHeight="1" x14ac:dyDescent="0.25">
      <c r="A37" s="10">
        <v>43259</v>
      </c>
      <c r="B37" s="12">
        <v>40000</v>
      </c>
      <c r="C37" s="5">
        <v>137.67769999999999</v>
      </c>
      <c r="D37" s="12">
        <f t="shared" si="1"/>
        <v>5507107.9999999991</v>
      </c>
      <c r="E37" s="14">
        <v>138.75</v>
      </c>
      <c r="F37" s="14">
        <v>136.65</v>
      </c>
    </row>
    <row r="38" spans="1:6" ht="21" customHeight="1" x14ac:dyDescent="0.25">
      <c r="A38" s="10">
        <v>43262</v>
      </c>
      <c r="B38" s="12">
        <v>16440</v>
      </c>
      <c r="C38" s="5">
        <v>138.16540000000001</v>
      </c>
      <c r="D38" s="12">
        <f t="shared" si="1"/>
        <v>2271439.176</v>
      </c>
      <c r="E38" s="14">
        <v>138.5</v>
      </c>
      <c r="F38" s="14">
        <v>137.6</v>
      </c>
    </row>
    <row r="39" spans="1:6" ht="21" customHeight="1" x14ac:dyDescent="0.25">
      <c r="A39" s="10">
        <v>43263</v>
      </c>
      <c r="B39" s="12">
        <v>22439</v>
      </c>
      <c r="C39" s="5">
        <v>139.4743</v>
      </c>
      <c r="D39" s="12">
        <f t="shared" si="1"/>
        <v>3129663.8177</v>
      </c>
      <c r="E39" s="14">
        <v>140.25</v>
      </c>
      <c r="F39" s="14">
        <v>138.80000000000001</v>
      </c>
    </row>
    <row r="40" spans="1:6" ht="21" customHeight="1" x14ac:dyDescent="0.25">
      <c r="A40" s="10">
        <v>43264</v>
      </c>
      <c r="B40" s="12">
        <v>37438</v>
      </c>
      <c r="C40" s="5">
        <v>139.3141</v>
      </c>
      <c r="D40" s="12">
        <f t="shared" si="1"/>
        <v>5215641.2757999999</v>
      </c>
      <c r="E40" s="14">
        <v>140.65</v>
      </c>
      <c r="F40" s="14">
        <v>138.19999999999999</v>
      </c>
    </row>
    <row r="41" spans="1:6" ht="21" customHeight="1" x14ac:dyDescent="0.25">
      <c r="A41" s="10">
        <v>43265</v>
      </c>
      <c r="B41" s="12">
        <v>40000</v>
      </c>
      <c r="C41" s="5">
        <v>139.3674</v>
      </c>
      <c r="D41" s="12">
        <f t="shared" si="1"/>
        <v>5574696</v>
      </c>
      <c r="E41" s="14">
        <v>140.44999999999999</v>
      </c>
      <c r="F41" s="14">
        <v>138.6</v>
      </c>
    </row>
    <row r="42" spans="1:6" ht="21" customHeight="1" x14ac:dyDescent="0.25">
      <c r="A42" s="10">
        <v>43266</v>
      </c>
      <c r="B42" s="12">
        <v>40000</v>
      </c>
      <c r="C42" s="5">
        <v>137.68389999999999</v>
      </c>
      <c r="D42" s="12">
        <f t="shared" si="1"/>
        <v>5507356</v>
      </c>
      <c r="E42" s="14">
        <v>139.65</v>
      </c>
      <c r="F42" s="14">
        <v>135.5</v>
      </c>
    </row>
    <row r="43" spans="1:6" ht="21" customHeight="1" x14ac:dyDescent="0.25">
      <c r="A43" s="10">
        <v>43269</v>
      </c>
      <c r="B43" s="12">
        <v>30000</v>
      </c>
      <c r="C43" s="5">
        <v>135.52430000000001</v>
      </c>
      <c r="D43" s="12">
        <f t="shared" si="1"/>
        <v>4065729.0000000005</v>
      </c>
      <c r="E43" s="14">
        <v>136.69999999999999</v>
      </c>
      <c r="F43" s="14">
        <v>134.75</v>
      </c>
    </row>
    <row r="44" spans="1:6" ht="21" customHeight="1" x14ac:dyDescent="0.25">
      <c r="A44" s="10">
        <v>43270</v>
      </c>
      <c r="B44" s="12">
        <v>38500</v>
      </c>
      <c r="C44" s="5">
        <v>134.11660000000001</v>
      </c>
      <c r="D44" s="12">
        <f t="shared" si="1"/>
        <v>5163489.1000000006</v>
      </c>
      <c r="E44" s="14">
        <v>135</v>
      </c>
      <c r="F44" s="14">
        <v>133.55000000000001</v>
      </c>
    </row>
    <row r="45" spans="1:6" ht="21" customHeight="1" x14ac:dyDescent="0.25">
      <c r="A45" s="10">
        <v>43271</v>
      </c>
      <c r="B45" s="12">
        <v>11239</v>
      </c>
      <c r="C45" s="5">
        <v>135.97309999999999</v>
      </c>
      <c r="D45" s="12">
        <f t="shared" si="1"/>
        <v>1528201.6708999998</v>
      </c>
      <c r="E45" s="14">
        <v>136.75</v>
      </c>
      <c r="F45" s="14">
        <v>135.30000000000001</v>
      </c>
    </row>
    <row r="46" spans="1:6" ht="21" customHeight="1" x14ac:dyDescent="0.25">
      <c r="A46" s="10">
        <v>43272</v>
      </c>
      <c r="B46" s="12">
        <v>36220</v>
      </c>
      <c r="C46" s="5">
        <v>135.26929999999999</v>
      </c>
      <c r="D46" s="12">
        <f t="shared" si="1"/>
        <v>4899454.0459999992</v>
      </c>
      <c r="E46" s="14">
        <v>136.4</v>
      </c>
      <c r="F46" s="14">
        <v>134.75</v>
      </c>
    </row>
    <row r="47" spans="1:6" ht="21" customHeight="1" x14ac:dyDescent="0.25">
      <c r="A47" s="10">
        <v>43273</v>
      </c>
      <c r="B47" s="12">
        <v>26007</v>
      </c>
      <c r="C47" s="5">
        <v>136.19730000000001</v>
      </c>
      <c r="D47" s="12">
        <f t="shared" si="1"/>
        <v>3542083.1811000002</v>
      </c>
      <c r="E47" s="14">
        <v>136.85</v>
      </c>
      <c r="F47" s="14">
        <v>134.94999999999999</v>
      </c>
    </row>
    <row r="48" spans="1:6" ht="21" customHeight="1" x14ac:dyDescent="0.25">
      <c r="A48" s="10">
        <v>43290</v>
      </c>
      <c r="B48" s="12">
        <v>56158</v>
      </c>
      <c r="C48" s="5">
        <v>129.8476</v>
      </c>
      <c r="D48" s="12">
        <f t="shared" ref="D48:D62" si="2">B48*C48</f>
        <v>7291981.5208000001</v>
      </c>
      <c r="E48" s="14">
        <v>132.35</v>
      </c>
      <c r="F48" s="14">
        <v>126.2</v>
      </c>
    </row>
    <row r="49" spans="1:6" ht="21" customHeight="1" x14ac:dyDescent="0.25">
      <c r="A49" s="10">
        <v>43291</v>
      </c>
      <c r="B49" s="12">
        <v>60000</v>
      </c>
      <c r="C49" s="5">
        <v>129.50550000000001</v>
      </c>
      <c r="D49" s="12">
        <f t="shared" si="2"/>
        <v>7770330.0000000009</v>
      </c>
      <c r="E49" s="14">
        <v>130.5</v>
      </c>
      <c r="F49" s="14">
        <v>128.1</v>
      </c>
    </row>
    <row r="50" spans="1:6" ht="21" customHeight="1" x14ac:dyDescent="0.25">
      <c r="A50" s="10">
        <v>43292</v>
      </c>
      <c r="B50" s="12">
        <v>53822</v>
      </c>
      <c r="C50" s="5">
        <v>127.4795</v>
      </c>
      <c r="D50" s="12">
        <f t="shared" si="2"/>
        <v>6861201.6490000002</v>
      </c>
      <c r="E50" s="14">
        <v>128.85</v>
      </c>
      <c r="F50" s="14">
        <v>128.55000000000001</v>
      </c>
    </row>
    <row r="51" spans="1:6" ht="21" customHeight="1" x14ac:dyDescent="0.25">
      <c r="A51" s="10">
        <v>43293</v>
      </c>
      <c r="B51" s="12">
        <v>45078</v>
      </c>
      <c r="C51" s="5">
        <v>128.79669999999999</v>
      </c>
      <c r="D51" s="12">
        <f t="shared" si="2"/>
        <v>5805897.642599999</v>
      </c>
      <c r="E51" s="14">
        <v>130.44999999999999</v>
      </c>
      <c r="F51" s="14">
        <v>126.55</v>
      </c>
    </row>
    <row r="52" spans="1:6" ht="21" customHeight="1" x14ac:dyDescent="0.25">
      <c r="A52" s="10">
        <v>43294</v>
      </c>
      <c r="B52" s="12">
        <v>28502</v>
      </c>
      <c r="C52" s="5">
        <v>130.6841</v>
      </c>
      <c r="D52" s="12">
        <f t="shared" si="2"/>
        <v>3724758.2182</v>
      </c>
      <c r="E52" s="14">
        <v>132</v>
      </c>
      <c r="F52" s="14">
        <v>129.69999999999999</v>
      </c>
    </row>
    <row r="53" spans="1:6" ht="21" customHeight="1" x14ac:dyDescent="0.25">
      <c r="A53" s="10">
        <v>43297</v>
      </c>
      <c r="B53" s="12">
        <v>36882</v>
      </c>
      <c r="C53" s="5">
        <v>130.10929999999999</v>
      </c>
      <c r="D53" s="12">
        <f t="shared" si="2"/>
        <v>4798691.2025999995</v>
      </c>
      <c r="E53" s="14">
        <v>130.69999999999999</v>
      </c>
      <c r="F53" s="14">
        <v>129.69999999999999</v>
      </c>
    </row>
    <row r="54" spans="1:6" ht="21" customHeight="1" x14ac:dyDescent="0.25">
      <c r="A54" s="10">
        <v>43298</v>
      </c>
      <c r="B54" s="12">
        <v>40215</v>
      </c>
      <c r="C54" s="5">
        <v>129.6865</v>
      </c>
      <c r="D54" s="12">
        <f t="shared" si="2"/>
        <v>5215342.5975000001</v>
      </c>
      <c r="E54" s="14">
        <v>130.75</v>
      </c>
      <c r="F54" s="14">
        <v>128.94999999999999</v>
      </c>
    </row>
    <row r="55" spans="1:6" ht="21" customHeight="1" x14ac:dyDescent="0.25">
      <c r="A55" s="10">
        <v>43299</v>
      </c>
      <c r="B55" s="12">
        <v>36129</v>
      </c>
      <c r="C55" s="5">
        <v>130.10769999999999</v>
      </c>
      <c r="D55" s="12">
        <f t="shared" si="2"/>
        <v>4700661.0932999998</v>
      </c>
      <c r="E55" s="14">
        <v>131</v>
      </c>
      <c r="F55" s="14">
        <v>129.30000000000001</v>
      </c>
    </row>
    <row r="56" spans="1:6" ht="21" customHeight="1" x14ac:dyDescent="0.25">
      <c r="A56" s="10">
        <v>43300</v>
      </c>
      <c r="B56" s="12">
        <v>32878</v>
      </c>
      <c r="C56" s="5">
        <v>130.65700000000001</v>
      </c>
      <c r="D56" s="12">
        <f t="shared" si="2"/>
        <v>4295740.8459999999</v>
      </c>
      <c r="E56" s="14">
        <v>131.44999999999999</v>
      </c>
      <c r="F56" s="14">
        <v>129.15</v>
      </c>
    </row>
    <row r="57" spans="1:6" ht="21" customHeight="1" x14ac:dyDescent="0.25">
      <c r="A57" s="10">
        <v>43301</v>
      </c>
      <c r="B57" s="12">
        <v>44184</v>
      </c>
      <c r="C57" s="5">
        <v>129.75149999999999</v>
      </c>
      <c r="D57" s="12">
        <f t="shared" si="2"/>
        <v>5732940.2759999996</v>
      </c>
      <c r="E57" s="14">
        <v>131.65</v>
      </c>
      <c r="F57" s="14">
        <v>128.4</v>
      </c>
    </row>
    <row r="58" spans="1:6" ht="21" customHeight="1" x14ac:dyDescent="0.25">
      <c r="A58" s="10">
        <v>43304</v>
      </c>
      <c r="B58" s="12">
        <v>39635</v>
      </c>
      <c r="C58" s="5">
        <v>129.71879999999999</v>
      </c>
      <c r="D58" s="12">
        <f t="shared" si="2"/>
        <v>5141404.6379999993</v>
      </c>
      <c r="E58" s="14">
        <v>130.15</v>
      </c>
      <c r="F58" s="14">
        <v>129</v>
      </c>
    </row>
    <row r="59" spans="1:6" ht="21" customHeight="1" x14ac:dyDescent="0.25">
      <c r="A59" s="10">
        <v>43305</v>
      </c>
      <c r="B59" s="12">
        <v>35730</v>
      </c>
      <c r="C59" s="5">
        <v>129.7242</v>
      </c>
      <c r="D59" s="12">
        <f t="shared" si="2"/>
        <v>4635045.6660000002</v>
      </c>
      <c r="E59" s="14">
        <v>130.15</v>
      </c>
      <c r="F59" s="14">
        <v>129.15</v>
      </c>
    </row>
    <row r="60" spans="1:6" ht="21" customHeight="1" x14ac:dyDescent="0.25">
      <c r="A60" s="18">
        <v>43306</v>
      </c>
      <c r="B60" s="19">
        <v>31064</v>
      </c>
      <c r="C60" s="20">
        <v>129.1858</v>
      </c>
      <c r="D60" s="19">
        <f t="shared" si="2"/>
        <v>4013027.6912000002</v>
      </c>
      <c r="E60" s="21">
        <v>130.25</v>
      </c>
      <c r="F60" s="21">
        <v>128.19999999999999</v>
      </c>
    </row>
    <row r="61" spans="1:6" ht="21" customHeight="1" x14ac:dyDescent="0.25">
      <c r="A61" s="18">
        <v>43307</v>
      </c>
      <c r="B61" s="19">
        <v>33704</v>
      </c>
      <c r="C61" s="20">
        <v>130.4752</v>
      </c>
      <c r="D61" s="19">
        <f t="shared" si="2"/>
        <v>4397536.1408000002</v>
      </c>
      <c r="E61" s="25">
        <v>130.94999999999999</v>
      </c>
      <c r="F61" s="25">
        <v>129.69999999999999</v>
      </c>
    </row>
    <row r="62" spans="1:6" ht="18.75" customHeight="1" x14ac:dyDescent="0.25">
      <c r="A62" s="18">
        <v>43308</v>
      </c>
      <c r="B62" s="19">
        <v>41332</v>
      </c>
      <c r="C62" s="20">
        <v>132.8614</v>
      </c>
      <c r="D62" s="19">
        <f t="shared" si="2"/>
        <v>5491427.3848000001</v>
      </c>
      <c r="E62" s="25">
        <v>134</v>
      </c>
      <c r="F62" s="25">
        <v>131.6</v>
      </c>
    </row>
    <row r="63" spans="1:6" ht="18.75" customHeight="1" x14ac:dyDescent="0.25">
      <c r="A63" s="18">
        <v>43311</v>
      </c>
      <c r="B63" s="19">
        <v>19822</v>
      </c>
      <c r="C63" s="20">
        <v>133.0266</v>
      </c>
      <c r="D63" s="19">
        <v>2636853</v>
      </c>
      <c r="E63" s="25">
        <v>133.4</v>
      </c>
      <c r="F63" s="25">
        <v>131.6</v>
      </c>
    </row>
    <row r="64" spans="1:6" ht="18.75" customHeight="1" x14ac:dyDescent="0.25">
      <c r="A64" s="18">
        <v>43312</v>
      </c>
      <c r="B64" s="19">
        <v>33515</v>
      </c>
      <c r="C64" s="20">
        <v>132.2799</v>
      </c>
      <c r="D64" s="19">
        <v>4433361</v>
      </c>
      <c r="E64" s="25">
        <v>133.55000000000001</v>
      </c>
      <c r="F64" s="25">
        <v>131.25</v>
      </c>
    </row>
    <row r="65" spans="1:6" ht="18.75" customHeight="1" x14ac:dyDescent="0.25">
      <c r="A65" s="18">
        <v>43314</v>
      </c>
      <c r="B65" s="19">
        <v>60000</v>
      </c>
      <c r="C65" s="20">
        <v>128.97460000000001</v>
      </c>
      <c r="D65" s="19">
        <v>7738476</v>
      </c>
      <c r="E65" s="25">
        <v>130.65</v>
      </c>
      <c r="F65" s="25">
        <v>127.75</v>
      </c>
    </row>
    <row r="66" spans="1:6" ht="18.75" customHeight="1" x14ac:dyDescent="0.25">
      <c r="A66" s="22">
        <v>43315</v>
      </c>
      <c r="B66" s="23">
        <v>40800</v>
      </c>
      <c r="C66" s="24">
        <v>123.7161</v>
      </c>
      <c r="D66" s="23">
        <v>5047617</v>
      </c>
      <c r="E66" s="26">
        <v>126.4</v>
      </c>
      <c r="F66" s="26">
        <v>121.45</v>
      </c>
    </row>
    <row r="67" spans="1:6" ht="18.75" customHeight="1" x14ac:dyDescent="0.25">
      <c r="A67" s="18">
        <v>43355</v>
      </c>
      <c r="B67" s="19">
        <v>50000</v>
      </c>
      <c r="C67" s="20">
        <v>116.2285</v>
      </c>
      <c r="D67" s="19">
        <f>B67*C67</f>
        <v>5811425</v>
      </c>
      <c r="E67" s="25">
        <v>116.6</v>
      </c>
      <c r="F67" s="25">
        <v>115.8</v>
      </c>
    </row>
    <row r="68" spans="1:6" ht="18.75" customHeight="1" x14ac:dyDescent="0.25">
      <c r="A68" s="18">
        <v>43356</v>
      </c>
      <c r="B68" s="19">
        <v>50000</v>
      </c>
      <c r="C68" s="20">
        <v>116.8797</v>
      </c>
      <c r="D68" s="19">
        <f t="shared" ref="D68:D74" si="3">B68*C68</f>
        <v>5843985</v>
      </c>
      <c r="E68" s="25">
        <v>117.7</v>
      </c>
      <c r="F68" s="25">
        <v>115.95</v>
      </c>
    </row>
    <row r="69" spans="1:6" ht="18.75" customHeight="1" x14ac:dyDescent="0.25">
      <c r="A69" s="22">
        <v>43357</v>
      </c>
      <c r="B69" s="23">
        <v>51000</v>
      </c>
      <c r="C69" s="24">
        <v>118.0579</v>
      </c>
      <c r="D69" s="19">
        <f t="shared" si="3"/>
        <v>6020952.9000000004</v>
      </c>
      <c r="E69" s="26">
        <v>119.25</v>
      </c>
      <c r="F69" s="26">
        <v>116.9</v>
      </c>
    </row>
    <row r="70" spans="1:6" ht="18.75" customHeight="1" x14ac:dyDescent="0.25">
      <c r="A70" s="18">
        <v>43360</v>
      </c>
      <c r="B70" s="19">
        <v>55600</v>
      </c>
      <c r="C70" s="20">
        <v>118.1242</v>
      </c>
      <c r="D70" s="19">
        <f t="shared" si="3"/>
        <v>6567705.5200000005</v>
      </c>
      <c r="E70" s="25">
        <v>119.15</v>
      </c>
      <c r="F70" s="25">
        <v>117.45</v>
      </c>
    </row>
    <row r="71" spans="1:6" ht="18.75" customHeight="1" x14ac:dyDescent="0.25">
      <c r="A71" s="18">
        <v>43361</v>
      </c>
      <c r="B71" s="23">
        <v>60000</v>
      </c>
      <c r="C71" s="24">
        <v>117.9462</v>
      </c>
      <c r="D71" s="19">
        <f t="shared" si="3"/>
        <v>7076772</v>
      </c>
      <c r="E71" s="26">
        <v>118.45</v>
      </c>
      <c r="F71" s="26">
        <v>117.55</v>
      </c>
    </row>
    <row r="72" spans="1:6" ht="18.75" customHeight="1" x14ac:dyDescent="0.25">
      <c r="A72" s="18">
        <v>43362</v>
      </c>
      <c r="B72" s="19">
        <v>60000</v>
      </c>
      <c r="C72" s="20">
        <v>117.6129</v>
      </c>
      <c r="D72" s="19">
        <f t="shared" si="3"/>
        <v>7056774</v>
      </c>
      <c r="E72" s="25">
        <v>118.05</v>
      </c>
      <c r="F72" s="25">
        <v>116.95</v>
      </c>
    </row>
    <row r="73" spans="1:6" ht="18.75" customHeight="1" x14ac:dyDescent="0.25">
      <c r="A73" s="18">
        <v>43363</v>
      </c>
      <c r="B73" s="19">
        <v>50000</v>
      </c>
      <c r="C73" s="20">
        <v>118.8897</v>
      </c>
      <c r="D73" s="19">
        <f t="shared" si="3"/>
        <v>5944485</v>
      </c>
      <c r="E73" s="25">
        <v>119.6</v>
      </c>
      <c r="F73" s="25">
        <v>117.95</v>
      </c>
    </row>
    <row r="74" spans="1:6" ht="18.75" customHeight="1" x14ac:dyDescent="0.25">
      <c r="A74" s="18">
        <v>43364</v>
      </c>
      <c r="B74" s="23">
        <v>61000</v>
      </c>
      <c r="C74" s="27">
        <v>119.066</v>
      </c>
      <c r="D74" s="19">
        <f t="shared" si="3"/>
        <v>7263026</v>
      </c>
      <c r="E74" s="26">
        <v>120.65</v>
      </c>
      <c r="F74" s="26">
        <v>117.75</v>
      </c>
    </row>
    <row r="75" spans="1:6" ht="18.75" customHeight="1" x14ac:dyDescent="0.25">
      <c r="A75" s="18">
        <v>43367</v>
      </c>
      <c r="B75" s="19">
        <v>50000</v>
      </c>
      <c r="C75" s="20">
        <v>118.0545</v>
      </c>
      <c r="D75" s="19">
        <f t="shared" ref="D75:D79" si="4">B75*C75</f>
        <v>5902725</v>
      </c>
      <c r="E75" s="25">
        <v>118.6</v>
      </c>
      <c r="F75" s="25">
        <v>117.45</v>
      </c>
    </row>
    <row r="76" spans="1:6" ht="18.75" customHeight="1" x14ac:dyDescent="0.25">
      <c r="A76" s="18">
        <v>43368</v>
      </c>
      <c r="B76" s="19">
        <v>60000</v>
      </c>
      <c r="C76" s="20">
        <v>117.5896</v>
      </c>
      <c r="D76" s="19">
        <f t="shared" si="4"/>
        <v>7055376</v>
      </c>
      <c r="E76" s="25">
        <v>118.45</v>
      </c>
      <c r="F76" s="25">
        <v>116.1</v>
      </c>
    </row>
    <row r="77" spans="1:6" ht="18.75" customHeight="1" x14ac:dyDescent="0.25">
      <c r="A77" s="18">
        <v>43369</v>
      </c>
      <c r="B77" s="19">
        <v>61000</v>
      </c>
      <c r="C77" s="20">
        <v>111.02970000000001</v>
      </c>
      <c r="D77" s="19">
        <f t="shared" si="4"/>
        <v>6772811.7000000002</v>
      </c>
      <c r="E77" s="25">
        <v>115.6</v>
      </c>
      <c r="F77" s="25">
        <v>110</v>
      </c>
    </row>
    <row r="78" spans="1:6" ht="18.75" customHeight="1" x14ac:dyDescent="0.25">
      <c r="A78" s="18">
        <v>43370</v>
      </c>
      <c r="B78" s="19">
        <v>61000</v>
      </c>
      <c r="C78" s="20">
        <v>108.0628</v>
      </c>
      <c r="D78" s="19">
        <f t="shared" si="4"/>
        <v>6591830.7999999998</v>
      </c>
      <c r="E78" s="25">
        <v>110.5</v>
      </c>
      <c r="F78" s="25">
        <v>106.1</v>
      </c>
    </row>
    <row r="79" spans="1:6" ht="18.75" customHeight="1" x14ac:dyDescent="0.25">
      <c r="A79" s="18">
        <v>43371</v>
      </c>
      <c r="B79" s="19">
        <v>50910</v>
      </c>
      <c r="C79" s="20">
        <v>110.3563</v>
      </c>
      <c r="D79" s="19">
        <f t="shared" si="4"/>
        <v>5618239.233</v>
      </c>
      <c r="E79" s="25">
        <v>111.1</v>
      </c>
      <c r="F79" s="25">
        <v>108.75</v>
      </c>
    </row>
    <row r="80" spans="1:6" ht="18.75" customHeight="1" x14ac:dyDescent="0.25">
      <c r="A80" s="18">
        <v>43374</v>
      </c>
      <c r="B80" s="19">
        <v>61000</v>
      </c>
      <c r="C80" s="20">
        <v>109.7623</v>
      </c>
      <c r="D80" s="19">
        <f t="shared" ref="D80:D84" si="5">B80*C80</f>
        <v>6695500.2999999998</v>
      </c>
      <c r="E80" s="25">
        <v>110.35</v>
      </c>
      <c r="F80" s="25">
        <v>109.1</v>
      </c>
    </row>
    <row r="81" spans="1:6" ht="18.75" customHeight="1" x14ac:dyDescent="0.25">
      <c r="A81" s="18">
        <v>43375</v>
      </c>
      <c r="B81" s="19">
        <v>61000</v>
      </c>
      <c r="C81" s="20">
        <v>108.29470000000001</v>
      </c>
      <c r="D81" s="19">
        <f t="shared" si="5"/>
        <v>6605976.7000000002</v>
      </c>
      <c r="E81" s="25">
        <v>109.25</v>
      </c>
      <c r="F81" s="25">
        <v>106.9</v>
      </c>
    </row>
    <row r="82" spans="1:6" ht="18.75" customHeight="1" x14ac:dyDescent="0.25">
      <c r="A82" s="18">
        <v>43376</v>
      </c>
      <c r="B82" s="19">
        <v>28500</v>
      </c>
      <c r="C82" s="20">
        <v>110.8167</v>
      </c>
      <c r="D82" s="19">
        <f t="shared" si="5"/>
        <v>3158275.9499999997</v>
      </c>
      <c r="E82" s="25">
        <v>111.5</v>
      </c>
      <c r="F82" s="25">
        <v>109.15</v>
      </c>
    </row>
    <row r="83" spans="1:6" ht="18.75" customHeight="1" x14ac:dyDescent="0.25">
      <c r="A83" s="18">
        <v>43381</v>
      </c>
      <c r="B83" s="19">
        <v>35000</v>
      </c>
      <c r="C83" s="20">
        <v>106.3921</v>
      </c>
      <c r="D83" s="19">
        <f t="shared" si="5"/>
        <v>3723723.5</v>
      </c>
      <c r="E83" s="25">
        <v>106.75</v>
      </c>
      <c r="F83" s="25">
        <v>105.35</v>
      </c>
    </row>
    <row r="84" spans="1:6" ht="18.75" customHeight="1" x14ac:dyDescent="0.25">
      <c r="A84" s="18">
        <v>43382</v>
      </c>
      <c r="B84" s="19">
        <v>50000</v>
      </c>
      <c r="C84" s="20">
        <v>107.9868</v>
      </c>
      <c r="D84" s="19">
        <f t="shared" si="5"/>
        <v>5399340</v>
      </c>
      <c r="E84" s="25">
        <v>109</v>
      </c>
      <c r="F84" s="25">
        <v>106.8</v>
      </c>
    </row>
    <row r="85" spans="1:6" ht="18.75" customHeight="1" x14ac:dyDescent="0.25">
      <c r="A85" s="18">
        <v>43383</v>
      </c>
      <c r="B85" s="19">
        <v>50000</v>
      </c>
      <c r="C85" s="20">
        <v>107.3188</v>
      </c>
      <c r="D85" s="19">
        <f t="shared" ref="D85:D91" si="6">B85*C85</f>
        <v>5365940</v>
      </c>
      <c r="E85" s="25">
        <v>108.7</v>
      </c>
      <c r="F85" s="25">
        <v>106.05</v>
      </c>
    </row>
    <row r="86" spans="1:6" ht="18.75" customHeight="1" x14ac:dyDescent="0.25">
      <c r="A86" s="18">
        <v>43384</v>
      </c>
      <c r="B86" s="19">
        <v>50000</v>
      </c>
      <c r="C86" s="20">
        <v>104.80589999999999</v>
      </c>
      <c r="D86" s="19">
        <f t="shared" si="6"/>
        <v>5240295</v>
      </c>
      <c r="E86" s="25">
        <v>105.65</v>
      </c>
      <c r="F86" s="25">
        <v>103.7</v>
      </c>
    </row>
    <row r="87" spans="1:6" ht="18.75" customHeight="1" x14ac:dyDescent="0.25">
      <c r="A87" s="18">
        <v>43385</v>
      </c>
      <c r="B87" s="19">
        <v>50000</v>
      </c>
      <c r="C87" s="20">
        <v>107.89109999999999</v>
      </c>
      <c r="D87" s="19">
        <f t="shared" si="6"/>
        <v>5394555</v>
      </c>
      <c r="E87" s="25">
        <v>108.65</v>
      </c>
      <c r="F87" s="25">
        <v>106.25</v>
      </c>
    </row>
    <row r="88" spans="1:6" ht="18.75" customHeight="1" x14ac:dyDescent="0.25">
      <c r="A88" s="18">
        <v>43388</v>
      </c>
      <c r="B88" s="31">
        <v>56576</v>
      </c>
      <c r="C88" s="32">
        <v>107.2567</v>
      </c>
      <c r="D88" s="19">
        <f t="shared" si="6"/>
        <v>6068155.0592</v>
      </c>
      <c r="E88" s="33">
        <v>108</v>
      </c>
      <c r="F88" s="33">
        <v>106.2</v>
      </c>
    </row>
    <row r="89" spans="1:6" ht="18.75" customHeight="1" x14ac:dyDescent="0.25">
      <c r="A89" s="18">
        <v>43389</v>
      </c>
      <c r="B89" s="31">
        <v>60000</v>
      </c>
      <c r="C89" s="32">
        <v>109.4926</v>
      </c>
      <c r="D89" s="19">
        <f t="shared" si="6"/>
        <v>6569556</v>
      </c>
      <c r="E89" s="33">
        <v>110.6</v>
      </c>
      <c r="F89" s="33">
        <v>108.25</v>
      </c>
    </row>
    <row r="90" spans="1:6" ht="18.75" customHeight="1" x14ac:dyDescent="0.25">
      <c r="A90" s="18">
        <v>43390</v>
      </c>
      <c r="B90" s="31">
        <v>57000</v>
      </c>
      <c r="C90" s="32">
        <v>110.05970000000001</v>
      </c>
      <c r="D90" s="19">
        <f t="shared" si="6"/>
        <v>6273402.9000000004</v>
      </c>
      <c r="E90" s="33">
        <v>112</v>
      </c>
      <c r="F90" s="33">
        <v>108.9</v>
      </c>
    </row>
    <row r="91" spans="1:6" ht="18.75" customHeight="1" x14ac:dyDescent="0.25">
      <c r="A91" s="18">
        <v>43391</v>
      </c>
      <c r="B91" s="29">
        <v>60000</v>
      </c>
      <c r="C91" s="28">
        <v>109.1397</v>
      </c>
      <c r="D91" s="23">
        <f t="shared" si="6"/>
        <v>6548382</v>
      </c>
      <c r="E91" s="30">
        <v>111.5</v>
      </c>
      <c r="F91" s="30">
        <v>107.65</v>
      </c>
    </row>
    <row r="92" spans="1:6" ht="18.75" customHeight="1" x14ac:dyDescent="0.25">
      <c r="A92" s="18">
        <v>43392</v>
      </c>
      <c r="B92" s="19">
        <v>60000</v>
      </c>
      <c r="C92" s="20">
        <v>106.5192</v>
      </c>
      <c r="D92" s="19">
        <f t="shared" ref="D92:D96" si="7">B92*C92</f>
        <v>6391152</v>
      </c>
      <c r="E92" s="25">
        <v>108.2</v>
      </c>
      <c r="F92" s="25">
        <v>105.75</v>
      </c>
    </row>
    <row r="93" spans="1:6" ht="18.75" customHeight="1" x14ac:dyDescent="0.25">
      <c r="A93" s="18">
        <v>43395</v>
      </c>
      <c r="B93" s="31">
        <v>50000</v>
      </c>
      <c r="C93" s="32">
        <v>108.24890000000001</v>
      </c>
      <c r="D93" s="19">
        <f t="shared" si="7"/>
        <v>5412445</v>
      </c>
      <c r="E93" s="33">
        <v>109.2</v>
      </c>
      <c r="F93" s="33">
        <v>107.3</v>
      </c>
    </row>
    <row r="94" spans="1:6" ht="18.75" customHeight="1" x14ac:dyDescent="0.25">
      <c r="A94" s="18">
        <v>43396</v>
      </c>
      <c r="B94" s="31">
        <v>50000</v>
      </c>
      <c r="C94" s="32">
        <v>105.5814</v>
      </c>
      <c r="D94" s="19">
        <f t="shared" si="7"/>
        <v>5279070</v>
      </c>
      <c r="E94" s="33">
        <v>106.55</v>
      </c>
      <c r="F94" s="33">
        <v>104.8</v>
      </c>
    </row>
    <row r="95" spans="1:6" ht="18.75" customHeight="1" x14ac:dyDescent="0.25">
      <c r="A95" s="18">
        <v>43397</v>
      </c>
      <c r="B95" s="31">
        <v>61000</v>
      </c>
      <c r="C95" s="32">
        <v>104.042</v>
      </c>
      <c r="D95" s="19">
        <f t="shared" si="7"/>
        <v>6346562</v>
      </c>
      <c r="E95" s="33">
        <v>105.4</v>
      </c>
      <c r="F95" s="33">
        <v>102.25</v>
      </c>
    </row>
    <row r="96" spans="1:6" ht="18.75" customHeight="1" x14ac:dyDescent="0.25">
      <c r="A96" s="18">
        <v>43398</v>
      </c>
      <c r="B96" s="29">
        <v>50000</v>
      </c>
      <c r="C96" s="28">
        <v>105.16630000000001</v>
      </c>
      <c r="D96" s="23">
        <f t="shared" si="7"/>
        <v>5258315</v>
      </c>
      <c r="E96" s="30">
        <v>106.25</v>
      </c>
      <c r="F96" s="30">
        <v>101.5</v>
      </c>
    </row>
    <row r="97" spans="1:6" ht="18.75" customHeight="1" x14ac:dyDescent="0.25">
      <c r="A97" s="18">
        <v>43399</v>
      </c>
      <c r="B97" s="19">
        <v>50000</v>
      </c>
      <c r="C97" s="20">
        <v>105.9778</v>
      </c>
      <c r="D97" s="19">
        <f t="shared" ref="D97" si="8">B97*C97</f>
        <v>5298890</v>
      </c>
      <c r="E97" s="25">
        <v>107.3</v>
      </c>
      <c r="F97" s="25">
        <v>104.35</v>
      </c>
    </row>
    <row r="98" spans="1:6" ht="18.75" customHeight="1" x14ac:dyDescent="0.25">
      <c r="A98" s="18">
        <v>43402</v>
      </c>
      <c r="B98" s="19">
        <v>51091</v>
      </c>
      <c r="C98" s="20">
        <v>110.1126</v>
      </c>
      <c r="D98" s="19">
        <v>5625762.8465999998</v>
      </c>
      <c r="E98" s="25">
        <v>111.25</v>
      </c>
      <c r="F98" s="25">
        <v>108.1</v>
      </c>
    </row>
    <row r="99" spans="1:6" ht="18.75" customHeight="1" x14ac:dyDescent="0.25">
      <c r="A99" s="18">
        <v>43403</v>
      </c>
      <c r="B99" s="19">
        <v>50586</v>
      </c>
      <c r="C99" s="20">
        <v>110.8017</v>
      </c>
      <c r="D99" s="19">
        <v>5605014.7961999997</v>
      </c>
      <c r="E99" s="25">
        <v>111.7</v>
      </c>
      <c r="F99" s="25">
        <v>109.8</v>
      </c>
    </row>
    <row r="100" spans="1:6" ht="18.75" customHeight="1" x14ac:dyDescent="0.25">
      <c r="A100" s="18">
        <v>43404</v>
      </c>
      <c r="B100" s="19">
        <v>36000</v>
      </c>
      <c r="C100" s="37">
        <v>112.917</v>
      </c>
      <c r="D100" s="19">
        <v>4065012</v>
      </c>
      <c r="E100" s="25">
        <v>114.1</v>
      </c>
      <c r="F100" s="25">
        <v>112.25</v>
      </c>
    </row>
  </sheetData>
  <mergeCells count="2">
    <mergeCell ref="A6:F7"/>
    <mergeCell ref="A4:F4"/>
  </mergeCells>
  <pageMargins left="0.7" right="0.7" top="0.75" bottom="0.75" header="0.3" footer="0.3"/>
  <pageSetup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2018-11-01T12:11:38Z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473253886</vt:i4>
  </property>
  <property fmtid="{D5CDD505-2E9C-101B-9397-08002B2CF9AE}" pid="3" name="_NewReviewCycle">
    <vt:lpwstr/>
  </property>
  <property fmtid="{D5CDD505-2E9C-101B-9397-08002B2CF9AE}" pid="4" name="_PreviousAdHocReviewCycleID">
    <vt:i4>-780635880</vt:i4>
  </property>
  <property fmtid="{D5CDD505-2E9C-101B-9397-08002B2CF9AE}" pid="5" name="_ReviewingToolsShownOnce">
    <vt:lpwstr/>
  </property>
  <property fmtid="{D5CDD505-2E9C-101B-9397-08002B2CF9AE}" pid="6" name="SV_QUERY_LIST_4F35BF76-6C0D-4D9B-82B2-816C12CF3733">
    <vt:lpwstr>empty_477D106A-C0D6-4607-AEBD-E2C9D60EA279</vt:lpwstr>
  </property>
</Properties>
</file>