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ugrin\Downloads\"/>
    </mc:Choice>
  </mc:AlternateContent>
  <bookViews>
    <workbookView xWindow="0" yWindow="0" windowWidth="19200" windowHeight="7050" activeTab="4"/>
  </bookViews>
  <sheets>
    <sheet name="Income Statement" sheetId="4" r:id="rId1"/>
    <sheet name="Balance sheet" sheetId="5" r:id="rId2"/>
    <sheet name="Cash Flow" sheetId="6" r:id="rId3"/>
    <sheet name="CORE P&amp;L" sheetId="9" r:id="rId4"/>
    <sheet name="CORE Cash Flow " sheetId="10" r:id="rId5"/>
  </sheet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3" i="9" l="1"/>
  <c r="F28" i="9"/>
  <c r="F27" i="9"/>
  <c r="F22" i="10"/>
  <c r="F23" i="10"/>
  <c r="F17" i="9" l="1"/>
  <c r="F16" i="9"/>
  <c r="F15" i="9"/>
  <c r="F13" i="9"/>
  <c r="J23" i="10" l="1"/>
  <c r="J22" i="10"/>
  <c r="J21" i="10"/>
  <c r="F21" i="10"/>
  <c r="J20" i="10"/>
  <c r="F20" i="10"/>
  <c r="J19" i="10"/>
  <c r="F19" i="10"/>
  <c r="J18" i="10"/>
  <c r="F18" i="10"/>
  <c r="J17" i="10"/>
  <c r="F17" i="10"/>
  <c r="J16" i="10"/>
  <c r="F16" i="10"/>
  <c r="J15" i="10"/>
  <c r="F15" i="10"/>
  <c r="J14" i="10"/>
  <c r="F14" i="10"/>
  <c r="J13" i="10"/>
  <c r="F13" i="10"/>
  <c r="J34" i="9"/>
  <c r="F34" i="9"/>
  <c r="J33" i="9"/>
  <c r="J28" i="9"/>
  <c r="J27" i="9"/>
  <c r="J26" i="9"/>
  <c r="F26" i="9"/>
  <c r="J25" i="9"/>
  <c r="F25" i="9"/>
  <c r="J24" i="9"/>
  <c r="F24" i="9"/>
  <c r="J23" i="9"/>
  <c r="F23" i="9"/>
  <c r="J22" i="9"/>
  <c r="F22" i="9"/>
  <c r="J21" i="9"/>
  <c r="F21" i="9"/>
  <c r="J20" i="9"/>
  <c r="F20" i="9"/>
  <c r="J19" i="9"/>
  <c r="F19" i="9"/>
  <c r="J18" i="9"/>
  <c r="F18" i="9"/>
  <c r="J17" i="9"/>
  <c r="J16" i="9"/>
  <c r="J15" i="9"/>
  <c r="J14" i="9"/>
  <c r="F14" i="9"/>
  <c r="J13" i="9"/>
</calcChain>
</file>

<file path=xl/sharedStrings.xml><?xml version="1.0" encoding="utf-8"?>
<sst xmlns="http://schemas.openxmlformats.org/spreadsheetml/2006/main" count="238" uniqueCount="198">
  <si>
    <t>CONSOLIDATED</t>
  </si>
  <si>
    <t>STATEMENT OF</t>
  </si>
  <si>
    <t>PROFIT OR LOSS</t>
  </si>
  <si>
    <t>IN MILLIONS OF CHF</t>
  </si>
  <si>
    <t>NOTE</t>
  </si>
  <si>
    <t>Net sales</t>
  </si>
  <si>
    <t>Advertising income</t>
  </si>
  <si>
    <t>Turnover</t>
  </si>
  <si>
    <t>Cost of sales</t>
  </si>
  <si>
    <t>Gross profit</t>
  </si>
  <si>
    <t>Personnel expenses</t>
  </si>
  <si>
    <t>Depreciation and amortization</t>
  </si>
  <si>
    <t>Other expenses</t>
  </si>
  <si>
    <t>Other income</t>
  </si>
  <si>
    <t>Finance expenses</t>
  </si>
  <si>
    <t>Finance income</t>
  </si>
  <si>
    <t>ATTRIBUTABLE TO</t>
  </si>
  <si>
    <t>Non-controlling interests</t>
  </si>
  <si>
    <t>Equity holders of the parent</t>
  </si>
  <si>
    <t>EARNINGS PER SHARE ATTRIBUTABLE TO EQUITY HOLDERS OF THE PARENT</t>
  </si>
  <si>
    <t>FINANCIAL POSITION</t>
  </si>
  <si>
    <t>ASSETS</t>
  </si>
  <si>
    <t>Property, plant and equipment</t>
  </si>
  <si>
    <t>Intangible assets</t>
  </si>
  <si>
    <t>Goodwill</t>
  </si>
  <si>
    <t>Deferred tax assets</t>
  </si>
  <si>
    <t>Other non-current assets</t>
  </si>
  <si>
    <t>Non-current assets</t>
  </si>
  <si>
    <t>Inventories</t>
  </si>
  <si>
    <t>Trade and credit card receivables</t>
  </si>
  <si>
    <t>Other accounts receivable</t>
  </si>
  <si>
    <t>Cash and cash equivalents</t>
  </si>
  <si>
    <t>Current assets</t>
  </si>
  <si>
    <t>Total assets</t>
  </si>
  <si>
    <t>LIABILITIES AND SHAREHOLDERS’ EQUITY</t>
  </si>
  <si>
    <t>Total equity</t>
  </si>
  <si>
    <t>Deferred tax liabilities</t>
  </si>
  <si>
    <t>Other non-current liabilities</t>
  </si>
  <si>
    <t>Trade payables</t>
  </si>
  <si>
    <t>Income tax payables</t>
  </si>
  <si>
    <t>Other liabilities</t>
  </si>
  <si>
    <t>Total liabilities</t>
  </si>
  <si>
    <t>CASH FLOWS</t>
  </si>
  <si>
    <t>CASH FLOWS FROM OPERATING ACTIVITIES</t>
  </si>
  <si>
    <t>ADJUSTMENTS FOR:</t>
  </si>
  <si>
    <t>Other non-cash items</t>
  </si>
  <si>
    <t>Relief of lease obligations</t>
  </si>
  <si>
    <t>Finance expense</t>
  </si>
  <si>
    <t>Cash flow before working capital changes</t>
  </si>
  <si>
    <t>Cash generated from operations</t>
  </si>
  <si>
    <t>Income tax paid</t>
  </si>
  <si>
    <t>CASH FLOW USED IN INVESTING ACTIVITIES</t>
  </si>
  <si>
    <t>Purchase of intangible assets</t>
  </si>
  <si>
    <t>Purchase of interest in associates</t>
  </si>
  <si>
    <t>Proceeds from lease income</t>
  </si>
  <si>
    <t>Proceeds from sale of property, plant and equipment</t>
  </si>
  <si>
    <t>Proceeds from sale of financial assets</t>
  </si>
  <si>
    <t>CASH FLOW FROM FINANCING ACTIVITIES</t>
  </si>
  <si>
    <t>Transaction costs for equity instruments</t>
  </si>
  <si>
    <t>Proceeds from issue of notes</t>
  </si>
  <si>
    <t>Proceeds from borrowings</t>
  </si>
  <si>
    <t>Payment of derivatives interests</t>
  </si>
  <si>
    <t>Repayment of borrowings</t>
  </si>
  <si>
    <t>Dividends paid to non-controlling interests</t>
  </si>
  <si>
    <t>Purchase of treasury shares</t>
  </si>
  <si>
    <t>Lease payments</t>
  </si>
  <si>
    <r>
      <t>Interest paid</t>
    </r>
    <r>
      <rPr>
        <vertAlign val="superscript"/>
        <sz val="10"/>
        <rFont val="Arial"/>
        <family val="2"/>
      </rPr>
      <t>4</t>
    </r>
  </si>
  <si>
    <t>Currency translation on cash</t>
  </si>
  <si>
    <t>Increase/Decrease in cash and cash equivalents</t>
  </si>
  <si>
    <t>CASH AND CASH EQUIVALENTS AT THE</t>
  </si>
  <si>
    <t>- beginning of the period</t>
  </si>
  <si>
    <t>- end of the period</t>
  </si>
  <si>
    <t>Interest received are disclosed in cash flow from investing activities (consistent to prior year).</t>
  </si>
  <si>
    <t>Interest paid are disclosed in cash flow from financing activities (consistent to prior year).</t>
  </si>
  <si>
    <t>CORE PROFIT OR LOSS</t>
  </si>
  <si>
    <t>IN %</t>
  </si>
  <si>
    <t>Concession expenses (CORE)</t>
  </si>
  <si>
    <t>Other expenses (CORE)</t>
  </si>
  <si>
    <t>Other income (CORE)</t>
  </si>
  <si>
    <t>CORE EBITDA</t>
  </si>
  <si>
    <t>Depreciation, amortization and impairment (CORE)</t>
  </si>
  <si>
    <t>CORE EBIT</t>
  </si>
  <si>
    <t>Financial result (CORE)</t>
  </si>
  <si>
    <t>Income tax (CORE)</t>
  </si>
  <si>
    <t>CORE Net profit</t>
  </si>
  <si>
    <t>IFRS/CORE PROFIT OR LOSS RECONCILLIATION</t>
  </si>
  <si>
    <t xml:space="preserve">
IN MILLIONS OF CHF</t>
  </si>
  <si>
    <t>IFRS</t>
  </si>
  <si>
    <t>Acquisition
related
Adjustments
(unaudited)</t>
  </si>
  <si>
    <t>CORE
Adjustments
(unaudited)</t>
  </si>
  <si>
    <t>CORE
(unaudited)</t>
  </si>
  <si>
    <t>Basic Earnings/CORE Basic Earnings per share in CHF</t>
  </si>
  <si>
    <t>Diluted Earnings/CORE Diluted Earnings per share in CHF</t>
  </si>
  <si>
    <t>Depreciation of property, plant and equipment and amortization of intangibles other than acquisition related concession rights.</t>
  </si>
  <si>
    <t>Lease interest expenses and IFRS 16 related foreign exchange effect.</t>
  </si>
  <si>
    <t>CORE CASH FLOW</t>
  </si>
  <si>
    <t>Other non-cash items and changes in lease obligations (MAG related)</t>
  </si>
  <si>
    <t>Changes in net working capital</t>
  </si>
  <si>
    <t>Capital expenditures</t>
  </si>
  <si>
    <t>Dividends from associates</t>
  </si>
  <si>
    <t>Income taxes paid</t>
  </si>
  <si>
    <t>Cash flow before financing</t>
  </si>
  <si>
    <t>Interest, net</t>
  </si>
  <si>
    <t>Other financing items</t>
  </si>
  <si>
    <t>Equity free cash flow</t>
  </si>
  <si>
    <t>Foreign exchange adjustments and other</t>
  </si>
  <si>
    <t>– at the beginning of the period</t>
  </si>
  <si>
    <t>– at the end of the period</t>
  </si>
  <si>
    <t>Lease expenses net</t>
  </si>
  <si>
    <t>Impairment net</t>
  </si>
  <si>
    <t>Operating profit</t>
  </si>
  <si>
    <t>Foreign exchange (loss)/gain</t>
  </si>
  <si>
    <t>Profit before tax</t>
  </si>
  <si>
    <t>Income tax expenses</t>
  </si>
  <si>
    <t>Net profit</t>
  </si>
  <si>
    <t>Basic earnings / (loss) per share in CHF</t>
  </si>
  <si>
    <t>Diluted earnings / (loss) per share in CHF</t>
  </si>
  <si>
    <t>UNAUDITED 
6M 2023</t>
  </si>
  <si>
    <t>UNAUDITED
6M 2022</t>
  </si>
  <si>
    <t>Right of use assets</t>
  </si>
  <si>
    <t>Investment in associates</t>
  </si>
  <si>
    <t>Net defined benefit asset</t>
  </si>
  <si>
    <t>Current investments</t>
  </si>
  <si>
    <t>Income tax receivables</t>
  </si>
  <si>
    <t>Equity attr. to equity holders of the parent</t>
  </si>
  <si>
    <t>Borrowings, non-current</t>
  </si>
  <si>
    <t>Lease obligations non-current</t>
  </si>
  <si>
    <t>Provisions, non-current</t>
  </si>
  <si>
    <t>Net defined benefit obligation</t>
  </si>
  <si>
    <t>Non-current liabilities</t>
  </si>
  <si>
    <t>Borrowings, current</t>
  </si>
  <si>
    <t>Lease obligations current</t>
  </si>
  <si>
    <t>Provisions, current</t>
  </si>
  <si>
    <t>Current liabilities</t>
  </si>
  <si>
    <t>Total liabilities and shareholders' equity</t>
  </si>
  <si>
    <t>UNAUDITED
30.06.2023</t>
  </si>
  <si>
    <t>31.12.2022</t>
  </si>
  <si>
    <t>Increase/(decrease) in allowances and provisions</t>
  </si>
  <si>
    <t>Loss/(gain) on sale of non-current assets</t>
  </si>
  <si>
    <t>Loss/(gain) on foreign exchange differences</t>
  </si>
  <si>
    <t>Decrease/(increase) in trade and other accounts receivable</t>
  </si>
  <si>
    <t>Decrease/(increase) in inventories</t>
  </si>
  <si>
    <t>Decrease/(increase) in trade and other accounts payable</t>
  </si>
  <si>
    <t>Purchase of property, plant and equipment</t>
  </si>
  <si>
    <r>
      <t>Net cash flow from operating activities</t>
    </r>
    <r>
      <rPr>
        <b/>
        <vertAlign val="superscript"/>
        <sz val="10"/>
        <rFont val="Arial"/>
        <family val="2"/>
      </rPr>
      <t>1</t>
    </r>
  </si>
  <si>
    <r>
      <t>Purchase of financial assets</t>
    </r>
    <r>
      <rPr>
        <vertAlign val="superscript"/>
        <sz val="10"/>
        <rFont val="Arial"/>
        <family val="2"/>
      </rPr>
      <t>2</t>
    </r>
  </si>
  <si>
    <t>Proceeds from/(Repayment) of loans receivable granted</t>
  </si>
  <si>
    <t>Business combination, net of cash</t>
  </si>
  <si>
    <t>Proceeds from sale of interest in subsidiaries</t>
  </si>
  <si>
    <t>Net cash flow used in investing activities</t>
  </si>
  <si>
    <t>Transaction costs for financial instruments</t>
  </si>
  <si>
    <t xml:space="preserve">Proceeds from/(repayment) of 3rd party loans </t>
  </si>
  <si>
    <t>Contribution from non-controlling interests</t>
  </si>
  <si>
    <t>Net cash flow used in financing activities</t>
  </si>
  <si>
    <t>Purchase of non-controlling interests Autogrill</t>
  </si>
  <si>
    <t>Includes variable lease payments of CHF 665.5 (2022: 414.2) million.</t>
  </si>
  <si>
    <t>Includes CHF 48.2 million purchase of current investments.</t>
  </si>
  <si>
    <r>
      <t>Interest received</t>
    </r>
    <r>
      <rPr>
        <vertAlign val="superscript"/>
        <sz val="10"/>
        <rFont val="Arial"/>
        <family val="2"/>
      </rPr>
      <t>3</t>
    </r>
  </si>
  <si>
    <t>6M 2023</t>
  </si>
  <si>
    <t>6M 2022</t>
  </si>
  <si>
    <t>Non-controlling interest</t>
  </si>
  <si>
    <t>CORE Profit equity holders</t>
  </si>
  <si>
    <t>Net sales (CORE)</t>
  </si>
  <si>
    <t>Turnover (CORE)</t>
  </si>
  <si>
    <t>Cost of sales (CORE)</t>
  </si>
  <si>
    <t>Gross profit (CORE)</t>
  </si>
  <si>
    <t>CORE EBT</t>
  </si>
  <si>
    <t>CORE basic earnings/(loss) per share in CHF</t>
  </si>
  <si>
    <t>CORE diluted earnings/(loss) per share in CHF</t>
  </si>
  <si>
    <t>Net sales (IFRS)/Net sales (CORE)</t>
  </si>
  <si>
    <t>Turnover (IFRS)/Turnover (CORE)</t>
  </si>
  <si>
    <t>Cost of sales (IFRS)/Cost of sales (CORE)</t>
  </si>
  <si>
    <t>Gross profit (IFRS)/Gross Profit (CORE)</t>
  </si>
  <si>
    <t>Leases expenses (IFRS)/Concession expenses (CORE)</t>
  </si>
  <si>
    <t>Other income (IFRS)/Other income (CORE)</t>
  </si>
  <si>
    <t>Operating profit/CORE EBITDA</t>
  </si>
  <si>
    <t>Operating profit/CORE EBIT</t>
  </si>
  <si>
    <t>Profit before taxes/CORE EBT</t>
  </si>
  <si>
    <t>Net profit/CORE Net profit</t>
  </si>
  <si>
    <t xml:space="preserve">Net sales (CORE) and cost of sales (CORE) differ from the IFRS amounts because they do not include fuel sales and oil cost of sales. The net amount is classified as other operating expenses (CORE) in accordance with management's protocol for the analysis of Group figures.  </t>
  </si>
  <si>
    <t>CHF 116.0 million amortization of acquisition related concession rights.</t>
  </si>
  <si>
    <t>CHF 688.6 million depreciation of property, plant and equipment, right-of-use assets and amortization of intangibles other than acquisition related concession rights.</t>
  </si>
  <si>
    <t>Other expenses (CORE) exclude CHF 13.0 million financial related transaction cost directly linked to the closing of the combination with Autogrill.</t>
  </si>
  <si>
    <t>CHF 70.8 million non-shop leases included in other expenses (CORE).</t>
  </si>
  <si>
    <t>Financial result (CORE) exclude CHF 15.7 million in connection with a bridge Financing, directly linked to the closing of the combination with Autogrill.</t>
  </si>
  <si>
    <t>CHF 20.0 million deferred taxes on acquisition related concession rights and CHF 11.7 million deferred taxes related to IFRS 16.</t>
  </si>
  <si>
    <r>
      <t>Depreciation and amortization</t>
    </r>
    <r>
      <rPr>
        <vertAlign val="superscript"/>
        <sz val="10"/>
        <rFont val="Arial"/>
        <family val="2"/>
      </rPr>
      <t>2, 3</t>
    </r>
  </si>
  <si>
    <r>
      <t>Other expenses (IFRS)/Other expenses (CORE)</t>
    </r>
    <r>
      <rPr>
        <vertAlign val="superscript"/>
        <sz val="10"/>
        <rFont val="Arial"/>
        <family val="2"/>
      </rPr>
      <t>4, 5</t>
    </r>
  </si>
  <si>
    <r>
      <t>Depreciation, amortization and impairment (CORE)</t>
    </r>
    <r>
      <rPr>
        <vertAlign val="superscript"/>
        <sz val="10"/>
        <rFont val="Arial"/>
        <family val="2"/>
      </rPr>
      <t>6</t>
    </r>
  </si>
  <si>
    <r>
      <t>Financial result (IFRS)/Financial result (CORE)</t>
    </r>
    <r>
      <rPr>
        <vertAlign val="superscript"/>
        <sz val="10"/>
        <rFont val="Arial"/>
        <family val="2"/>
      </rPr>
      <t>7, 8</t>
    </r>
  </si>
  <si>
    <r>
      <t>Income tax (IFRS)/Income tax (CORE)</t>
    </r>
    <r>
      <rPr>
        <vertAlign val="superscript"/>
        <sz val="10"/>
        <rFont val="Arial"/>
        <family val="2"/>
      </rPr>
      <t>9</t>
    </r>
  </si>
  <si>
    <t>Transaction costs</t>
  </si>
  <si>
    <t>Decrease/(Increase) in financial net debt</t>
  </si>
  <si>
    <r>
      <t>Cash flow related to minorities</t>
    </r>
    <r>
      <rPr>
        <vertAlign val="superscript"/>
        <sz val="10"/>
        <rFont val="Arial"/>
        <family val="2"/>
      </rPr>
      <t>1</t>
    </r>
  </si>
  <si>
    <r>
      <t>Acquisition &amp; financing activities, net</t>
    </r>
    <r>
      <rPr>
        <vertAlign val="superscript"/>
        <sz val="10"/>
        <rFont val="Arial"/>
        <family val="2"/>
      </rPr>
      <t>2</t>
    </r>
  </si>
  <si>
    <t>Include CHF (45.6) million dividends paid to non-controlling interests and CHF 11.1 million contribution from non-controlling interests.</t>
  </si>
  <si>
    <t>Acquisition &amp; financing activities, net consist mainly of the acquisition of net debt from Autogrill, the cash portion of the MTO consideration and purchases of treasury shares </t>
  </si>
  <si>
    <t>FOR THE HALF YEAR ENDED JUNE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</si>
</sst>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0_);_(* \(#,##0.0\);_(* &quot;-&quot;??_);_(@_)"/>
    <numFmt numFmtId="166" formatCode="dd\.mm\.yyyy;@"/>
    <numFmt numFmtId="167" formatCode="_(* #,##0.0_);_(* \(#,##0.0\);_(* &quot;-&quot;?_);_(@_)"/>
    <numFmt numFmtId="168" formatCode="_(* #,##0.0%_);_(* \(#,##0.0%\);_(* &quot;-&quot;??_);_(@_)"/>
    <numFmt numFmtId="169" formatCode="_-* #,##0.0_-;\-* #,##0.0_-;_-* &quot;-&quot;?_-;_-@_-"/>
  </numFmts>
  <fonts count="33" x14ac:knownFonts="1">
    <font>
      <sz val="11"/>
      <color theme="1"/>
      <name val="Calibri"/>
      <family val="2"/>
      <scheme val="minor"/>
    </font>
    <font>
      <sz val="10"/>
      <color theme="1"/>
      <name val="Arial"/>
      <family val="2"/>
    </font>
    <font>
      <b/>
      <sz val="10"/>
      <color theme="1"/>
      <name val="Arial"/>
      <family val="2"/>
    </font>
    <font>
      <b/>
      <sz val="20"/>
      <color theme="1"/>
      <name val="Arial"/>
      <family val="2"/>
    </font>
    <font>
      <sz val="10"/>
      <name val="Arial"/>
      <family val="2"/>
    </font>
    <font>
      <sz val="11"/>
      <color theme="1"/>
      <name val="Calibri"/>
      <family val="2"/>
      <scheme val="minor"/>
    </font>
    <font>
      <sz val="11"/>
      <color theme="1"/>
      <name val="Arial"/>
      <family val="2"/>
    </font>
    <font>
      <sz val="10"/>
      <color indexed="8"/>
      <name val="Arial"/>
      <family val="2"/>
    </font>
    <font>
      <sz val="7"/>
      <color indexed="8"/>
      <name val="Arial"/>
      <family val="2"/>
    </font>
    <font>
      <b/>
      <sz val="10"/>
      <color indexed="8"/>
      <name val="Arial"/>
      <family val="2"/>
    </font>
    <font>
      <sz val="7"/>
      <color rgb="FFA47932"/>
      <name val="Arial"/>
      <family val="2"/>
    </font>
    <font>
      <b/>
      <sz val="9"/>
      <color rgb="FFA47932"/>
      <name val="Arial"/>
      <family val="2"/>
    </font>
    <font>
      <sz val="9"/>
      <name val="Arial"/>
      <family val="2"/>
    </font>
    <font>
      <sz val="9"/>
      <color indexed="8"/>
      <name val="Arial"/>
      <family val="2"/>
    </font>
    <font>
      <vertAlign val="superscript"/>
      <sz val="9"/>
      <name val="Arial"/>
      <family val="2"/>
    </font>
    <font>
      <b/>
      <sz val="8"/>
      <color indexed="8"/>
      <name val="Arial"/>
      <family val="2"/>
    </font>
    <font>
      <b/>
      <sz val="8"/>
      <name val="Arial"/>
      <family val="2"/>
    </font>
    <font>
      <sz val="9"/>
      <color theme="1"/>
      <name val="Arial"/>
      <family val="2"/>
    </font>
    <font>
      <vertAlign val="superscript"/>
      <sz val="9"/>
      <color theme="1"/>
      <name val="Arial"/>
      <family val="2"/>
    </font>
    <font>
      <sz val="7"/>
      <name val="Arial"/>
      <family val="2"/>
    </font>
    <font>
      <b/>
      <sz val="20"/>
      <name val="Arial"/>
      <family val="2"/>
    </font>
    <font>
      <sz val="11"/>
      <name val="Arial"/>
      <family val="2"/>
    </font>
    <font>
      <b/>
      <sz val="10"/>
      <name val="Arial"/>
      <family val="2"/>
    </font>
    <font>
      <b/>
      <sz val="10"/>
      <color rgb="FFA47932"/>
      <name val="Arial"/>
      <family val="2"/>
    </font>
    <font>
      <vertAlign val="superscript"/>
      <sz val="10"/>
      <name val="Arial"/>
      <family val="2"/>
    </font>
    <font>
      <b/>
      <vertAlign val="superscript"/>
      <sz val="10"/>
      <name val="Arial"/>
      <family val="2"/>
    </font>
    <font>
      <sz val="7"/>
      <color rgb="FFFF0000"/>
      <name val="Arial"/>
      <family val="2"/>
    </font>
    <font>
      <i/>
      <sz val="10"/>
      <name val="Arial"/>
      <family val="2"/>
    </font>
    <font>
      <sz val="8"/>
      <name val="Arial"/>
      <family val="2"/>
    </font>
    <font>
      <b/>
      <sz val="12"/>
      <name val="Arial"/>
      <family val="2"/>
    </font>
    <font>
      <i/>
      <sz val="11"/>
      <color theme="1"/>
      <name val="Arial"/>
      <family val="2"/>
    </font>
    <font>
      <vertAlign val="superscript"/>
      <sz val="11"/>
      <name val="Arial"/>
      <family val="2"/>
    </font>
    <font>
      <b/>
      <sz val="10"/>
      <color rgb="FF00000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EFE1C9"/>
      </patternFill>
    </fill>
    <fill>
      <patternFill patternType="solid">
        <fgColor theme="0" tint="-4.9989318521683403E-2"/>
        <bgColor rgb="FFEFE1C9"/>
      </patternFill>
    </fill>
    <fill>
      <patternFill patternType="solid">
        <fgColor theme="0" tint="-4.9989318521683403E-2"/>
        <bgColor indexed="64"/>
      </patternFill>
    </fill>
  </fills>
  <borders count="11">
    <border>
      <left/>
      <right/>
      <top/>
      <bottom/>
      <diagonal/>
    </border>
    <border>
      <left/>
      <right/>
      <top/>
      <bottom style="thin">
        <color auto="1"/>
      </bottom>
      <diagonal/>
    </border>
    <border>
      <left/>
      <right/>
      <top/>
      <bottom style="dotted">
        <color theme="0" tint="-0.24994659260841701"/>
      </bottom>
      <diagonal/>
    </border>
    <border>
      <left/>
      <right/>
      <top style="dotted">
        <color theme="0" tint="-0.24994659260841701"/>
      </top>
      <bottom style="thin">
        <color auto="1"/>
      </bottom>
      <diagonal/>
    </border>
    <border>
      <left/>
      <right/>
      <top/>
      <bottom style="dotted">
        <color theme="0" tint="-0.34998626667073579"/>
      </bottom>
      <diagonal/>
    </border>
    <border>
      <left/>
      <right/>
      <top/>
      <bottom style="thin">
        <color theme="1"/>
      </bottom>
      <diagonal/>
    </border>
    <border>
      <left/>
      <right/>
      <top style="thin">
        <color theme="1"/>
      </top>
      <bottom style="thin">
        <color auto="1"/>
      </bottom>
      <diagonal/>
    </border>
    <border>
      <left/>
      <right/>
      <top style="thin">
        <color auto="1"/>
      </top>
      <bottom style="thin">
        <color auto="1"/>
      </bottom>
      <diagonal/>
    </border>
    <border>
      <left/>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s>
  <cellStyleXfs count="5">
    <xf numFmtId="0" fontId="0" fillId="0" borderId="0"/>
    <xf numFmtId="0" fontId="4" fillId="0" borderId="0"/>
    <xf numFmtId="164" fontId="4" fillId="0" borderId="0" applyFont="0" applyFill="0" applyBorder="0" applyAlignment="0" applyProtection="0"/>
    <xf numFmtId="0" fontId="5" fillId="0" borderId="0"/>
    <xf numFmtId="0" fontId="5" fillId="0" borderId="0"/>
  </cellStyleXfs>
  <cellXfs count="254">
    <xf numFmtId="0" fontId="0" fillId="0" borderId="0" xfId="0"/>
    <xf numFmtId="0" fontId="3" fillId="2" borderId="0" xfId="0" applyFont="1" applyFill="1" applyAlignment="1">
      <alignment vertical="center"/>
    </xf>
    <xf numFmtId="0" fontId="1" fillId="2" borderId="0" xfId="0" applyFont="1" applyFill="1" applyAlignment="1">
      <alignment vertical="center"/>
    </xf>
    <xf numFmtId="0" fontId="2" fillId="2" borderId="0" xfId="0" applyFont="1" applyFill="1" applyBorder="1" applyAlignment="1">
      <alignment vertical="center"/>
    </xf>
    <xf numFmtId="0" fontId="6" fillId="2" borderId="0" xfId="0" applyFont="1" applyFill="1"/>
    <xf numFmtId="0" fontId="7" fillId="2" borderId="0" xfId="1" applyFont="1" applyFill="1" applyAlignment="1" applyProtection="1">
      <alignment horizontal="left" vertical="center"/>
      <protection locked="0"/>
    </xf>
    <xf numFmtId="0" fontId="7" fillId="2" borderId="0" xfId="1" applyFont="1" applyFill="1" applyBorder="1" applyAlignment="1" applyProtection="1">
      <alignment horizontal="right" vertical="center"/>
      <protection locked="0"/>
    </xf>
    <xf numFmtId="0" fontId="8" fillId="2" borderId="0" xfId="1" applyFont="1" applyFill="1" applyAlignment="1" applyProtection="1">
      <alignment horizontal="right" vertical="center"/>
      <protection locked="0"/>
    </xf>
    <xf numFmtId="0" fontId="7" fillId="2" borderId="0" xfId="1" applyFont="1" applyFill="1" applyAlignment="1" applyProtection="1">
      <alignment horizontal="right" vertical="center"/>
      <protection locked="0"/>
    </xf>
    <xf numFmtId="0" fontId="9" fillId="2" borderId="0" xfId="0" applyNumberFormat="1" applyFont="1" applyFill="1" applyBorder="1" applyAlignment="1" applyProtection="1">
      <alignment horizontal="right" vertical="center"/>
      <protection locked="0"/>
    </xf>
    <xf numFmtId="165" fontId="10" fillId="2" borderId="0" xfId="1" applyNumberFormat="1" applyFont="1" applyFill="1" applyAlignment="1" applyProtection="1">
      <alignment horizontal="right"/>
      <protection locked="0"/>
    </xf>
    <xf numFmtId="0" fontId="11" fillId="2" borderId="0" xfId="0" applyFont="1" applyFill="1" applyAlignment="1" applyProtection="1">
      <alignment horizontal="left" wrapText="1"/>
      <protection locked="0"/>
    </xf>
    <xf numFmtId="0" fontId="7" fillId="2" borderId="0" xfId="0" applyFont="1" applyFill="1" applyBorder="1" applyAlignment="1" applyProtection="1">
      <alignment horizontal="right" vertical="center"/>
      <protection locked="0"/>
    </xf>
    <xf numFmtId="0" fontId="8" fillId="2" borderId="0" xfId="0" applyFont="1" applyFill="1" applyAlignment="1" applyProtection="1">
      <alignment horizontal="right" vertical="center"/>
      <protection locked="0"/>
    </xf>
    <xf numFmtId="165" fontId="12" fillId="2" borderId="0" xfId="0" applyNumberFormat="1" applyFont="1" applyFill="1" applyAlignment="1" applyProtection="1">
      <alignment horizontal="right"/>
      <protection locked="0"/>
    </xf>
    <xf numFmtId="0" fontId="6" fillId="2" borderId="0" xfId="0" applyFont="1" applyFill="1" applyBorder="1"/>
    <xf numFmtId="0" fontId="15" fillId="2" borderId="0" xfId="0" applyNumberFormat="1" applyFont="1" applyFill="1" applyBorder="1" applyAlignment="1" applyProtection="1">
      <alignment horizontal="right" vertical="center"/>
      <protection locked="0"/>
    </xf>
    <xf numFmtId="0" fontId="16" fillId="2" borderId="1" xfId="1" applyFont="1" applyFill="1" applyBorder="1" applyAlignment="1" applyProtection="1">
      <alignment horizontal="left"/>
      <protection locked="0"/>
    </xf>
    <xf numFmtId="0" fontId="16" fillId="2" borderId="1" xfId="1" applyFont="1" applyFill="1" applyBorder="1" applyAlignment="1" applyProtection="1">
      <alignment horizontal="right"/>
      <protection locked="0"/>
    </xf>
    <xf numFmtId="49" fontId="16" fillId="2" borderId="1" xfId="1" applyNumberFormat="1" applyFont="1" applyFill="1" applyBorder="1" applyAlignment="1" applyProtection="1">
      <alignment horizontal="right" wrapText="1"/>
      <protection locked="0"/>
    </xf>
    <xf numFmtId="49" fontId="16" fillId="5" borderId="1" xfId="1" applyNumberFormat="1" applyFont="1" applyFill="1" applyBorder="1" applyAlignment="1" applyProtection="1">
      <alignment horizontal="right"/>
      <protection locked="0"/>
    </xf>
    <xf numFmtId="165" fontId="10" fillId="5" borderId="0" xfId="1" applyNumberFormat="1" applyFont="1" applyFill="1" applyAlignment="1" applyProtection="1">
      <alignment horizontal="right"/>
      <protection locked="0"/>
    </xf>
    <xf numFmtId="165" fontId="12" fillId="5" borderId="0" xfId="0" applyNumberFormat="1" applyFont="1" applyFill="1" applyAlignment="1" applyProtection="1">
      <alignment horizontal="right"/>
      <protection locked="0"/>
    </xf>
    <xf numFmtId="0" fontId="17" fillId="2" borderId="0" xfId="0" applyFont="1" applyFill="1"/>
    <xf numFmtId="0" fontId="18" fillId="2" borderId="0" xfId="0" applyFont="1" applyFill="1"/>
    <xf numFmtId="0" fontId="4" fillId="3" borderId="0" xfId="0" applyFont="1" applyFill="1" applyAlignment="1" applyProtection="1">
      <alignment horizontal="left" vertical="center"/>
      <protection locked="0"/>
    </xf>
    <xf numFmtId="0" fontId="4" fillId="3" borderId="0" xfId="0" applyFont="1" applyFill="1" applyBorder="1" applyAlignment="1" applyProtection="1">
      <alignment horizontal="right" vertical="center"/>
      <protection locked="0"/>
    </xf>
    <xf numFmtId="0" fontId="19" fillId="2" borderId="0" xfId="0" applyFont="1" applyFill="1" applyAlignment="1" applyProtection="1">
      <alignment horizontal="right" vertical="center"/>
      <protection locked="0"/>
    </xf>
    <xf numFmtId="165" fontId="10" fillId="2" borderId="0" xfId="0" applyNumberFormat="1" applyFont="1" applyFill="1" applyAlignment="1" applyProtection="1">
      <alignment horizontal="right"/>
      <protection locked="0"/>
    </xf>
    <xf numFmtId="0" fontId="4" fillId="3" borderId="0" xfId="0" applyFont="1" applyFill="1" applyAlignment="1" applyProtection="1">
      <alignment horizontal="right" vertical="center"/>
      <protection locked="0"/>
    </xf>
    <xf numFmtId="0" fontId="12" fillId="2" borderId="0" xfId="0" applyFont="1" applyFill="1" applyBorder="1" applyAlignment="1" applyProtection="1">
      <alignment horizontal="right" wrapText="1"/>
      <protection locked="0"/>
    </xf>
    <xf numFmtId="0" fontId="4" fillId="3" borderId="0" xfId="0" applyFont="1" applyFill="1" applyAlignment="1" applyProtection="1">
      <alignment horizontal="left" vertical="center" wrapText="1"/>
      <protection locked="0"/>
    </xf>
    <xf numFmtId="0" fontId="4" fillId="3" borderId="0" xfId="0" applyFont="1" applyFill="1" applyBorder="1" applyAlignment="1" applyProtection="1">
      <alignment horizontal="right" vertical="center" wrapText="1"/>
      <protection locked="0"/>
    </xf>
    <xf numFmtId="165" fontId="4" fillId="3" borderId="0" xfId="2" applyNumberFormat="1" applyFont="1" applyFill="1" applyAlignment="1" applyProtection="1">
      <alignment horizontal="right" vertical="center"/>
      <protection locked="0"/>
    </xf>
    <xf numFmtId="0" fontId="13" fillId="2" borderId="0" xfId="0" applyFont="1" applyFill="1" applyBorder="1" applyAlignment="1" applyProtection="1">
      <alignment horizontal="left"/>
      <protection locked="0"/>
    </xf>
    <xf numFmtId="0" fontId="13" fillId="2" borderId="0" xfId="0" applyFont="1" applyFill="1" applyBorder="1" applyAlignment="1" applyProtection="1">
      <alignment horizontal="right"/>
      <protection locked="0"/>
    </xf>
    <xf numFmtId="0" fontId="12" fillId="2" borderId="0" xfId="0" applyFont="1" applyFill="1" applyBorder="1" applyAlignment="1" applyProtection="1">
      <alignment horizontal="right"/>
      <protection locked="0"/>
    </xf>
    <xf numFmtId="0" fontId="20" fillId="2" borderId="0" xfId="0" applyFont="1" applyFill="1" applyAlignment="1">
      <alignment vertical="center"/>
    </xf>
    <xf numFmtId="0" fontId="21" fillId="2" borderId="0" xfId="0" applyFont="1" applyFill="1"/>
    <xf numFmtId="0" fontId="4" fillId="2" borderId="0" xfId="0" applyFont="1" applyFill="1" applyAlignment="1">
      <alignment vertical="center"/>
    </xf>
    <xf numFmtId="0" fontId="22" fillId="2" borderId="0" xfId="0" applyFont="1" applyFill="1" applyAlignment="1">
      <alignment vertical="center"/>
    </xf>
    <xf numFmtId="0" fontId="4" fillId="2" borderId="0" xfId="0" applyFont="1" applyFill="1" applyBorder="1" applyAlignment="1" applyProtection="1">
      <alignment horizontal="right" vertical="center"/>
      <protection locked="0"/>
    </xf>
    <xf numFmtId="165" fontId="19" fillId="2" borderId="0" xfId="0" applyNumberFormat="1" applyFont="1" applyFill="1" applyAlignment="1" applyProtection="1">
      <alignment horizontal="right"/>
      <protection locked="0"/>
    </xf>
    <xf numFmtId="0" fontId="12" fillId="2" borderId="0" xfId="0" applyFont="1" applyFill="1" applyBorder="1" applyAlignment="1" applyProtection="1">
      <alignment horizontal="left"/>
      <protection locked="0"/>
    </xf>
    <xf numFmtId="0" fontId="12" fillId="2" borderId="0" xfId="0" applyFont="1" applyFill="1" applyBorder="1" applyAlignment="1" applyProtection="1">
      <alignment horizontal="right" vertical="center"/>
      <protection locked="0"/>
    </xf>
    <xf numFmtId="0" fontId="21" fillId="2" borderId="0" xfId="0" applyFont="1" applyFill="1" applyBorder="1"/>
    <xf numFmtId="165" fontId="19" fillId="5" borderId="0" xfId="0" applyNumberFormat="1" applyFont="1" applyFill="1" applyAlignment="1" applyProtection="1">
      <alignment horizontal="right"/>
      <protection locked="0"/>
    </xf>
    <xf numFmtId="0" fontId="4" fillId="2" borderId="2" xfId="1" applyFont="1" applyFill="1" applyBorder="1" applyAlignment="1" applyProtection="1">
      <alignment horizontal="left" wrapText="1"/>
      <protection locked="0"/>
    </xf>
    <xf numFmtId="0" fontId="4" fillId="2" borderId="0" xfId="1" applyFont="1" applyFill="1" applyBorder="1" applyAlignment="1" applyProtection="1">
      <alignment horizontal="right" wrapText="1"/>
      <protection locked="0"/>
    </xf>
    <xf numFmtId="0" fontId="4" fillId="2" borderId="2" xfId="1" applyFont="1" applyFill="1" applyBorder="1" applyAlignment="1" applyProtection="1">
      <alignment horizontal="right"/>
      <protection locked="0"/>
    </xf>
    <xf numFmtId="165" fontId="4" fillId="5" borderId="2" xfId="1" applyNumberFormat="1" applyFont="1" applyFill="1" applyBorder="1" applyAlignment="1" applyProtection="1">
      <alignment horizontal="right"/>
      <protection locked="0"/>
    </xf>
    <xf numFmtId="165" fontId="4" fillId="2" borderId="2" xfId="1" applyNumberFormat="1" applyFont="1" applyFill="1" applyBorder="1" applyAlignment="1" applyProtection="1">
      <alignment horizontal="right"/>
      <protection locked="0"/>
    </xf>
    <xf numFmtId="0" fontId="22" fillId="2" borderId="3" xfId="1" applyFont="1" applyFill="1" applyBorder="1" applyAlignment="1" applyProtection="1">
      <alignment horizontal="left" wrapText="1"/>
      <protection locked="0"/>
    </xf>
    <xf numFmtId="0" fontId="22" fillId="2" borderId="0" xfId="1" applyFont="1" applyFill="1" applyBorder="1" applyAlignment="1" applyProtection="1">
      <alignment horizontal="right" wrapText="1"/>
      <protection locked="0"/>
    </xf>
    <xf numFmtId="0" fontId="22" fillId="2" borderId="3" xfId="1" applyFont="1" applyFill="1" applyBorder="1" applyAlignment="1" applyProtection="1">
      <alignment horizontal="right"/>
      <protection locked="0"/>
    </xf>
    <xf numFmtId="165" fontId="22" fillId="5" borderId="3" xfId="1" applyNumberFormat="1" applyFont="1" applyFill="1" applyBorder="1" applyAlignment="1" applyProtection="1">
      <alignment horizontal="right"/>
      <protection locked="0"/>
    </xf>
    <xf numFmtId="165" fontId="22" fillId="2" borderId="3" xfId="1" applyNumberFormat="1" applyFont="1" applyFill="1" applyBorder="1" applyAlignment="1" applyProtection="1">
      <alignment horizontal="right"/>
      <protection locked="0"/>
    </xf>
    <xf numFmtId="0" fontId="22" fillId="2" borderId="1" xfId="1" applyFont="1" applyFill="1" applyBorder="1" applyAlignment="1" applyProtection="1">
      <alignment horizontal="right"/>
      <protection locked="0"/>
    </xf>
    <xf numFmtId="165" fontId="22" fillId="5" borderId="1" xfId="1" applyNumberFormat="1" applyFont="1" applyFill="1" applyBorder="1" applyAlignment="1" applyProtection="1">
      <alignment horizontal="right"/>
      <protection locked="0"/>
    </xf>
    <xf numFmtId="165" fontId="22" fillId="2" borderId="1" xfId="1" applyNumberFormat="1" applyFont="1" applyFill="1" applyBorder="1" applyAlignment="1" applyProtection="1">
      <alignment horizontal="right"/>
      <protection locked="0"/>
    </xf>
    <xf numFmtId="165" fontId="4" fillId="5" borderId="4" xfId="1" applyNumberFormat="1" applyFont="1" applyFill="1" applyBorder="1" applyAlignment="1" applyProtection="1">
      <alignment horizontal="right"/>
      <protection locked="0"/>
    </xf>
    <xf numFmtId="0" fontId="22" fillId="2" borderId="5" xfId="1" applyFont="1" applyFill="1" applyBorder="1" applyAlignment="1" applyProtection="1">
      <alignment horizontal="right"/>
      <protection locked="0"/>
    </xf>
    <xf numFmtId="0" fontId="22" fillId="2" borderId="0" xfId="0" applyFont="1" applyFill="1" applyBorder="1" applyAlignment="1" applyProtection="1">
      <alignment horizontal="left" wrapText="1"/>
      <protection locked="0"/>
    </xf>
    <xf numFmtId="0" fontId="22" fillId="2" borderId="0" xfId="1" applyFont="1" applyFill="1" applyBorder="1" applyAlignment="1" applyProtection="1">
      <alignment horizontal="right"/>
      <protection locked="0"/>
    </xf>
    <xf numFmtId="165" fontId="22" fillId="5" borderId="0" xfId="1" applyNumberFormat="1" applyFont="1" applyFill="1" applyBorder="1" applyAlignment="1" applyProtection="1">
      <alignment horizontal="right"/>
      <protection locked="0"/>
    </xf>
    <xf numFmtId="165" fontId="22" fillId="2" borderId="0" xfId="1" applyNumberFormat="1" applyFont="1" applyFill="1" applyBorder="1" applyAlignment="1" applyProtection="1">
      <alignment horizontal="right"/>
      <protection locked="0"/>
    </xf>
    <xf numFmtId="0" fontId="22" fillId="2" borderId="0" xfId="1" applyFont="1" applyFill="1" applyBorder="1" applyAlignment="1" applyProtection="1">
      <alignment horizontal="left" vertical="center" wrapText="1"/>
      <protection locked="0"/>
    </xf>
    <xf numFmtId="0" fontId="4" fillId="2" borderId="1" xfId="0" applyFont="1" applyFill="1" applyBorder="1" applyAlignment="1" applyProtection="1">
      <alignment horizontal="left" wrapText="1"/>
      <protection locked="0"/>
    </xf>
    <xf numFmtId="0" fontId="4" fillId="2" borderId="5" xfId="1" applyFont="1" applyFill="1" applyBorder="1" applyAlignment="1" applyProtection="1">
      <alignment horizontal="right"/>
      <protection locked="0"/>
    </xf>
    <xf numFmtId="165" fontId="4" fillId="5" borderId="1" xfId="0" applyNumberFormat="1" applyFont="1" applyFill="1" applyBorder="1" applyAlignment="1" applyProtection="1">
      <alignment horizontal="right"/>
      <protection locked="0"/>
    </xf>
    <xf numFmtId="165" fontId="4" fillId="2" borderId="1" xfId="1" applyNumberFormat="1" applyFont="1" applyFill="1" applyBorder="1" applyAlignment="1" applyProtection="1">
      <alignment horizontal="right"/>
      <protection locked="0"/>
    </xf>
    <xf numFmtId="0" fontId="4" fillId="2" borderId="0" xfId="1" applyFont="1" applyFill="1" applyBorder="1" applyAlignment="1" applyProtection="1">
      <alignment horizontal="left" wrapText="1"/>
      <protection locked="0"/>
    </xf>
    <xf numFmtId="0" fontId="4" fillId="2" borderId="0" xfId="1" applyFont="1" applyFill="1" applyBorder="1" applyAlignment="1" applyProtection="1">
      <alignment horizontal="right"/>
      <protection locked="0"/>
    </xf>
    <xf numFmtId="0" fontId="7" fillId="2" borderId="0" xfId="1" applyFont="1" applyFill="1" applyBorder="1" applyAlignment="1" applyProtection="1">
      <alignment horizontal="right"/>
      <protection locked="0"/>
    </xf>
    <xf numFmtId="165" fontId="4" fillId="5" borderId="0" xfId="1" applyNumberFormat="1" applyFont="1" applyFill="1" applyBorder="1" applyAlignment="1" applyProtection="1">
      <alignment horizontal="right"/>
      <protection locked="0"/>
    </xf>
    <xf numFmtId="165" fontId="4" fillId="2" borderId="0" xfId="1" applyNumberFormat="1" applyFont="1" applyFill="1" applyBorder="1" applyAlignment="1" applyProtection="1">
      <alignment horizontal="right"/>
      <protection locked="0"/>
    </xf>
    <xf numFmtId="0" fontId="23" fillId="2" borderId="0" xfId="1" applyFont="1" applyFill="1" applyBorder="1" applyAlignment="1" applyProtection="1">
      <alignment horizontal="right" vertical="center" wrapText="1"/>
      <protection locked="0"/>
    </xf>
    <xf numFmtId="165" fontId="4" fillId="5" borderId="0" xfId="1" applyNumberFormat="1" applyFont="1" applyFill="1" applyAlignment="1" applyProtection="1">
      <alignment horizontal="right"/>
      <protection locked="0"/>
    </xf>
    <xf numFmtId="0" fontId="4" fillId="2" borderId="0" xfId="1" applyFont="1" applyFill="1" applyAlignment="1" applyProtection="1">
      <alignment horizontal="right"/>
      <protection locked="0"/>
    </xf>
    <xf numFmtId="164" fontId="4" fillId="5" borderId="2" xfId="1" applyNumberFormat="1" applyFont="1" applyFill="1" applyBorder="1" applyAlignment="1" applyProtection="1">
      <alignment horizontal="right"/>
      <protection locked="0"/>
    </xf>
    <xf numFmtId="164" fontId="4" fillId="2" borderId="2" xfId="1" applyNumberFormat="1" applyFont="1" applyFill="1" applyBorder="1" applyAlignment="1" applyProtection="1">
      <alignment horizontal="right"/>
      <protection locked="0"/>
    </xf>
    <xf numFmtId="165" fontId="22" fillId="5" borderId="1" xfId="0" applyNumberFormat="1" applyFont="1" applyFill="1" applyBorder="1" applyAlignment="1">
      <alignment horizontal="right"/>
    </xf>
    <xf numFmtId="165" fontId="22" fillId="2" borderId="1" xfId="0" applyNumberFormat="1" applyFont="1" applyFill="1" applyBorder="1" applyAlignment="1">
      <alignment horizontal="right"/>
    </xf>
    <xf numFmtId="0" fontId="16" fillId="2" borderId="1" xfId="0" applyFont="1" applyFill="1" applyBorder="1" applyAlignment="1" applyProtection="1">
      <alignment horizontal="left"/>
      <protection locked="0"/>
    </xf>
    <xf numFmtId="0" fontId="16" fillId="2" borderId="0" xfId="0" applyNumberFormat="1" applyFont="1" applyFill="1" applyBorder="1" applyAlignment="1" applyProtection="1">
      <alignment horizontal="right" vertical="center"/>
      <protection locked="0"/>
    </xf>
    <xf numFmtId="0" fontId="16" fillId="3" borderId="1" xfId="0" applyFont="1" applyFill="1" applyBorder="1" applyAlignment="1" applyProtection="1">
      <alignment horizontal="right"/>
      <protection locked="0"/>
    </xf>
    <xf numFmtId="14" fontId="16" fillId="2" borderId="1" xfId="0" applyNumberFormat="1" applyFont="1" applyFill="1" applyBorder="1" applyAlignment="1" applyProtection="1">
      <alignment horizontal="right"/>
      <protection locked="0"/>
    </xf>
    <xf numFmtId="0" fontId="22" fillId="3" borderId="0" xfId="0" applyFont="1" applyFill="1" applyBorder="1" applyAlignment="1" applyProtection="1">
      <alignment horizontal="left" wrapText="1"/>
      <protection locked="0"/>
    </xf>
    <xf numFmtId="0" fontId="22" fillId="3" borderId="0" xfId="0" applyFont="1" applyFill="1" applyBorder="1" applyAlignment="1" applyProtection="1">
      <alignment horizontal="right" wrapText="1"/>
      <protection locked="0"/>
    </xf>
    <xf numFmtId="0" fontId="4" fillId="2" borderId="0" xfId="0" applyFont="1" applyFill="1" applyAlignment="1" applyProtection="1">
      <alignment horizontal="right" vertical="center"/>
      <protection locked="0"/>
    </xf>
    <xf numFmtId="165" fontId="4" fillId="5" borderId="0" xfId="0" applyNumberFormat="1" applyFont="1" applyFill="1" applyBorder="1" applyAlignment="1" applyProtection="1">
      <alignment horizontal="right"/>
      <protection locked="0"/>
    </xf>
    <xf numFmtId="0" fontId="4" fillId="3" borderId="2" xfId="0" applyFont="1" applyFill="1" applyBorder="1" applyAlignment="1" applyProtection="1">
      <alignment horizontal="left" wrapText="1"/>
      <protection locked="0"/>
    </xf>
    <xf numFmtId="0" fontId="4" fillId="2" borderId="0" xfId="0" applyFont="1" applyFill="1" applyBorder="1" applyAlignment="1" applyProtection="1">
      <alignment horizontal="right" wrapText="1"/>
      <protection locked="0"/>
    </xf>
    <xf numFmtId="0" fontId="4" fillId="2" borderId="2" xfId="0" applyFont="1" applyFill="1" applyBorder="1" applyAlignment="1" applyProtection="1">
      <alignment horizontal="right"/>
      <protection locked="0"/>
    </xf>
    <xf numFmtId="165" fontId="4" fillId="5" borderId="2" xfId="0" applyNumberFormat="1" applyFont="1" applyFill="1" applyBorder="1" applyAlignment="1" applyProtection="1">
      <alignment horizontal="right"/>
      <protection locked="0"/>
    </xf>
    <xf numFmtId="165" fontId="4" fillId="2" borderId="2" xfId="0" applyNumberFormat="1" applyFont="1" applyFill="1" applyBorder="1" applyAlignment="1" applyProtection="1">
      <alignment horizontal="right"/>
      <protection locked="0"/>
    </xf>
    <xf numFmtId="167" fontId="4" fillId="2" borderId="2" xfId="0" applyNumberFormat="1" applyFont="1" applyFill="1" applyBorder="1" applyAlignment="1" applyProtection="1">
      <alignment horizontal="right"/>
      <protection locked="0"/>
    </xf>
    <xf numFmtId="0" fontId="22" fillId="3" borderId="5" xfId="0" applyFont="1" applyFill="1" applyBorder="1" applyAlignment="1" applyProtection="1">
      <alignment horizontal="left" wrapText="1"/>
      <protection locked="0"/>
    </xf>
    <xf numFmtId="0" fontId="22" fillId="2" borderId="1" xfId="0" applyFont="1" applyFill="1" applyBorder="1" applyAlignment="1" applyProtection="1">
      <alignment horizontal="right"/>
      <protection locked="0"/>
    </xf>
    <xf numFmtId="165" fontId="22" fillId="5" borderId="1" xfId="0" applyNumberFormat="1" applyFont="1" applyFill="1" applyBorder="1" applyAlignment="1" applyProtection="1">
      <alignment horizontal="right"/>
      <protection locked="0"/>
    </xf>
    <xf numFmtId="167" fontId="22" fillId="2" borderId="1" xfId="0" applyNumberFormat="1" applyFont="1" applyFill="1" applyBorder="1" applyAlignment="1" applyProtection="1">
      <alignment horizontal="right"/>
      <protection locked="0"/>
    </xf>
    <xf numFmtId="0" fontId="22" fillId="2" borderId="0" xfId="0" applyFont="1" applyFill="1" applyBorder="1" applyAlignment="1" applyProtection="1">
      <alignment horizontal="right" vertical="center"/>
      <protection locked="0"/>
    </xf>
    <xf numFmtId="165" fontId="22" fillId="5" borderId="0" xfId="0" applyNumberFormat="1" applyFont="1" applyFill="1" applyBorder="1" applyAlignment="1" applyProtection="1">
      <alignment horizontal="right"/>
      <protection locked="0"/>
    </xf>
    <xf numFmtId="165" fontId="22" fillId="2" borderId="0" xfId="0" applyNumberFormat="1" applyFont="1" applyFill="1" applyBorder="1" applyAlignment="1" applyProtection="1">
      <alignment horizontal="right"/>
      <protection locked="0"/>
    </xf>
    <xf numFmtId="0" fontId="4" fillId="3" borderId="2" xfId="0" applyFont="1" applyFill="1" applyBorder="1" applyAlignment="1" applyProtection="1">
      <alignment horizontal="right"/>
      <protection locked="0"/>
    </xf>
    <xf numFmtId="0" fontId="22" fillId="2" borderId="5" xfId="0" applyFont="1" applyFill="1" applyBorder="1" applyAlignment="1" applyProtection="1">
      <alignment horizontal="right"/>
      <protection locked="0"/>
    </xf>
    <xf numFmtId="165" fontId="22" fillId="2" borderId="1" xfId="0" applyNumberFormat="1" applyFont="1" applyFill="1" applyBorder="1" applyAlignment="1" applyProtection="1">
      <alignment horizontal="right"/>
      <protection locked="0"/>
    </xf>
    <xf numFmtId="0" fontId="22" fillId="2" borderId="1" xfId="0" applyFont="1" applyFill="1" applyBorder="1" applyAlignment="1" applyProtection="1">
      <alignment horizontal="right" vertical="center"/>
      <protection locked="0"/>
    </xf>
    <xf numFmtId="0" fontId="22" fillId="3" borderId="0" xfId="0" applyFont="1" applyFill="1" applyAlignment="1" applyProtection="1">
      <alignment horizontal="left" wrapText="1"/>
      <protection locked="0"/>
    </xf>
    <xf numFmtId="0" fontId="4" fillId="2" borderId="2" xfId="0" applyFont="1" applyFill="1" applyBorder="1" applyAlignment="1" applyProtection="1">
      <alignment horizontal="right" vertical="center"/>
      <protection locked="0"/>
    </xf>
    <xf numFmtId="0" fontId="22" fillId="3" borderId="3" xfId="0" applyFont="1" applyFill="1" applyBorder="1" applyAlignment="1" applyProtection="1">
      <alignment horizontal="left" wrapText="1"/>
      <protection locked="0"/>
    </xf>
    <xf numFmtId="0" fontId="22" fillId="2" borderId="3" xfId="0" applyFont="1" applyFill="1" applyBorder="1" applyAlignment="1" applyProtection="1">
      <alignment horizontal="right" vertical="center"/>
      <protection locked="0"/>
    </xf>
    <xf numFmtId="0" fontId="22" fillId="2" borderId="5" xfId="0" applyFont="1" applyFill="1" applyBorder="1" applyAlignment="1" applyProtection="1">
      <alignment horizontal="right" vertical="center"/>
      <protection locked="0"/>
    </xf>
    <xf numFmtId="0" fontId="22" fillId="3" borderId="6" xfId="0" applyFont="1" applyFill="1" applyBorder="1" applyAlignment="1" applyProtection="1">
      <alignment horizontal="left" wrapText="1"/>
      <protection locked="0"/>
    </xf>
    <xf numFmtId="0" fontId="22" fillId="2" borderId="6" xfId="0" applyFont="1" applyFill="1" applyBorder="1" applyAlignment="1" applyProtection="1">
      <alignment horizontal="right" vertical="center"/>
      <protection locked="0"/>
    </xf>
    <xf numFmtId="165" fontId="22" fillId="5" borderId="7" xfId="0" applyNumberFormat="1" applyFont="1" applyFill="1" applyBorder="1" applyAlignment="1" applyProtection="1">
      <alignment horizontal="right"/>
      <protection locked="0"/>
    </xf>
    <xf numFmtId="165" fontId="22" fillId="2" borderId="7" xfId="0" applyNumberFormat="1" applyFont="1" applyFill="1" applyBorder="1" applyAlignment="1" applyProtection="1">
      <alignment horizontal="right"/>
      <protection locked="0"/>
    </xf>
    <xf numFmtId="0" fontId="7" fillId="3" borderId="0" xfId="0" applyFont="1" applyFill="1" applyAlignment="1" applyProtection="1">
      <alignment horizontal="left" vertical="center" wrapText="1"/>
      <protection locked="0"/>
    </xf>
    <xf numFmtId="0" fontId="7" fillId="2" borderId="0" xfId="0" applyFont="1" applyFill="1" applyBorder="1" applyAlignment="1" applyProtection="1">
      <alignment horizontal="right" vertical="center" wrapText="1"/>
      <protection locked="0"/>
    </xf>
    <xf numFmtId="0" fontId="26" fillId="3" borderId="0" xfId="0" applyFont="1" applyFill="1" applyAlignment="1" applyProtection="1">
      <alignment horizontal="right" vertical="center"/>
      <protection locked="0"/>
    </xf>
    <xf numFmtId="0" fontId="4" fillId="2" borderId="0" xfId="0" applyFont="1" applyFill="1" applyBorder="1" applyAlignment="1" applyProtection="1">
      <alignment horizontal="right" vertical="center" wrapText="1"/>
      <protection locked="0"/>
    </xf>
    <xf numFmtId="165" fontId="4" fillId="2" borderId="0" xfId="0" applyNumberFormat="1" applyFont="1" applyFill="1" applyAlignment="1" applyProtection="1">
      <alignment horizontal="right"/>
      <protection locked="0"/>
    </xf>
    <xf numFmtId="0" fontId="4" fillId="3" borderId="0" xfId="0" applyFont="1" applyFill="1" applyBorder="1" applyAlignment="1" applyProtection="1">
      <alignment horizontal="right" wrapText="1"/>
      <protection locked="0"/>
    </xf>
    <xf numFmtId="0" fontId="22" fillId="3" borderId="0" xfId="0" applyFont="1" applyFill="1" applyAlignment="1" applyProtection="1">
      <alignment horizontal="left" vertical="center" wrapText="1"/>
      <protection locked="0"/>
    </xf>
    <xf numFmtId="0" fontId="22" fillId="3" borderId="3" xfId="0" applyFont="1" applyFill="1" applyBorder="1" applyAlignment="1" applyProtection="1">
      <alignment horizontal="right" vertical="center"/>
      <protection locked="0"/>
    </xf>
    <xf numFmtId="0" fontId="22" fillId="3" borderId="0" xfId="0" applyFont="1" applyFill="1" applyBorder="1" applyAlignment="1" applyProtection="1">
      <alignment horizontal="right" vertical="center" wrapText="1"/>
      <protection locked="0"/>
    </xf>
    <xf numFmtId="0" fontId="22" fillId="2" borderId="0" xfId="0" applyFont="1" applyFill="1" applyAlignment="1" applyProtection="1">
      <alignment horizontal="right" vertical="center"/>
      <protection locked="0"/>
    </xf>
    <xf numFmtId="165" fontId="4" fillId="2" borderId="0" xfId="0" applyNumberFormat="1" applyFont="1" applyFill="1" applyBorder="1" applyAlignment="1" applyProtection="1">
      <alignment horizontal="right"/>
      <protection locked="0"/>
    </xf>
    <xf numFmtId="0" fontId="22" fillId="3" borderId="1" xfId="0" applyFont="1" applyFill="1" applyBorder="1" applyAlignment="1" applyProtection="1">
      <alignment horizontal="left" wrapText="1"/>
      <protection locked="0"/>
    </xf>
    <xf numFmtId="0" fontId="22" fillId="3" borderId="1" xfId="0" applyFont="1" applyFill="1" applyBorder="1" applyAlignment="1" applyProtection="1">
      <alignment horizontal="right" vertical="center"/>
      <protection locked="0"/>
    </xf>
    <xf numFmtId="0" fontId="4" fillId="2" borderId="2" xfId="0" applyFont="1" applyFill="1" applyBorder="1" applyAlignment="1" applyProtection="1">
      <alignment horizontal="left" wrapText="1"/>
      <protection locked="0"/>
    </xf>
    <xf numFmtId="0" fontId="22" fillId="3" borderId="0" xfId="0" applyFont="1" applyFill="1" applyBorder="1" applyAlignment="1" applyProtection="1">
      <alignment horizontal="right" vertical="center"/>
      <protection locked="0"/>
    </xf>
    <xf numFmtId="0" fontId="27" fillId="2" borderId="0" xfId="0" applyFont="1" applyFill="1" applyBorder="1" applyAlignment="1" applyProtection="1">
      <alignment horizontal="right" wrapText="1"/>
      <protection locked="0"/>
    </xf>
    <xf numFmtId="165" fontId="4" fillId="4" borderId="2" xfId="0" applyNumberFormat="1" applyFont="1" applyFill="1" applyBorder="1" applyAlignment="1" applyProtection="1">
      <alignment horizontal="right"/>
      <protection locked="0"/>
    </xf>
    <xf numFmtId="0" fontId="4" fillId="0" borderId="2" xfId="0" applyFont="1" applyFill="1" applyBorder="1" applyAlignment="1" applyProtection="1">
      <alignment horizontal="left" wrapText="1"/>
      <protection locked="0"/>
    </xf>
    <xf numFmtId="0" fontId="4" fillId="2" borderId="2" xfId="0" applyFont="1" applyFill="1" applyBorder="1" applyAlignment="1" applyProtection="1">
      <alignment wrapText="1"/>
      <protection locked="0"/>
    </xf>
    <xf numFmtId="0" fontId="4" fillId="2" borderId="0" xfId="0" applyFont="1" applyFill="1" applyBorder="1" applyAlignment="1" applyProtection="1">
      <alignment wrapText="1"/>
      <protection locked="0"/>
    </xf>
    <xf numFmtId="165" fontId="4" fillId="4" borderId="0" xfId="0" applyNumberFormat="1" applyFont="1" applyFill="1" applyBorder="1" applyAlignment="1" applyProtection="1">
      <alignment horizontal="right"/>
      <protection locked="0"/>
    </xf>
    <xf numFmtId="0" fontId="4" fillId="3" borderId="2" xfId="0" applyFont="1" applyFill="1" applyBorder="1" applyAlignment="1" applyProtection="1">
      <alignment horizontal="left" wrapText="1" indent="1"/>
      <protection locked="0"/>
    </xf>
    <xf numFmtId="0" fontId="28" fillId="3" borderId="0" xfId="0" applyFont="1" applyFill="1" applyBorder="1" applyAlignment="1" applyProtection="1">
      <alignment horizontal="left" wrapText="1" indent="1"/>
      <protection locked="0"/>
    </xf>
    <xf numFmtId="0" fontId="28" fillId="2" borderId="0" xfId="0" applyFont="1" applyFill="1" applyBorder="1" applyAlignment="1" applyProtection="1">
      <alignment horizontal="right" wrapText="1"/>
      <protection locked="0"/>
    </xf>
    <xf numFmtId="0" fontId="28" fillId="2" borderId="0" xfId="0" applyFont="1" applyFill="1" applyBorder="1" applyAlignment="1" applyProtection="1">
      <alignment horizontal="right"/>
      <protection locked="0"/>
    </xf>
    <xf numFmtId="165" fontId="28" fillId="4" borderId="0" xfId="0" applyNumberFormat="1" applyFont="1" applyFill="1" applyBorder="1" applyAlignment="1" applyProtection="1">
      <alignment horizontal="right"/>
      <protection locked="0"/>
    </xf>
    <xf numFmtId="0" fontId="12" fillId="4" borderId="0" xfId="0" applyFont="1" applyFill="1" applyBorder="1" applyAlignment="1" applyProtection="1">
      <alignment horizontal="right"/>
      <protection locked="0"/>
    </xf>
    <xf numFmtId="165" fontId="4" fillId="5" borderId="0" xfId="0" applyNumberFormat="1" applyFont="1" applyFill="1" applyAlignment="1" applyProtection="1">
      <alignment horizontal="right"/>
      <protection locked="0"/>
    </xf>
    <xf numFmtId="0" fontId="16" fillId="3" borderId="1" xfId="1" applyFont="1" applyFill="1" applyBorder="1" applyAlignment="1" applyProtection="1">
      <alignment horizontal="right"/>
      <protection locked="0"/>
    </xf>
    <xf numFmtId="49" fontId="16" fillId="5" borderId="1" xfId="0" applyNumberFormat="1" applyFont="1" applyFill="1" applyBorder="1" applyAlignment="1" applyProtection="1">
      <alignment horizontal="right" wrapText="1"/>
      <protection locked="0"/>
    </xf>
    <xf numFmtId="49" fontId="16" fillId="0" borderId="1" xfId="0" applyNumberFormat="1" applyFont="1" applyFill="1" applyBorder="1" applyAlignment="1" applyProtection="1">
      <alignment horizontal="right" wrapText="1"/>
      <protection locked="0"/>
    </xf>
    <xf numFmtId="0" fontId="19" fillId="2" borderId="0" xfId="1" applyFont="1" applyFill="1" applyBorder="1" applyAlignment="1" applyProtection="1">
      <protection locked="0"/>
    </xf>
    <xf numFmtId="0" fontId="19" fillId="2" borderId="0" xfId="1" applyFont="1" applyFill="1" applyBorder="1" applyAlignment="1" applyProtection="1">
      <alignment horizontal="right" wrapText="1"/>
      <protection locked="0"/>
    </xf>
    <xf numFmtId="0" fontId="16" fillId="2" borderId="1" xfId="1" applyFont="1" applyFill="1" applyBorder="1" applyAlignment="1" applyProtection="1">
      <alignment wrapText="1"/>
      <protection locked="0"/>
    </xf>
    <xf numFmtId="0" fontId="16" fillId="2" borderId="1" xfId="1" applyFont="1" applyFill="1" applyBorder="1" applyAlignment="1" applyProtection="1">
      <alignment horizontal="right" wrapText="1"/>
      <protection locked="0"/>
    </xf>
    <xf numFmtId="0" fontId="16" fillId="5" borderId="1" xfId="1" applyFont="1" applyFill="1" applyBorder="1" applyAlignment="1" applyProtection="1">
      <alignment horizontal="right" wrapText="1"/>
      <protection locked="0"/>
    </xf>
    <xf numFmtId="0" fontId="19" fillId="5" borderId="0" xfId="1" applyFont="1" applyFill="1" applyBorder="1" applyAlignment="1" applyProtection="1">
      <alignment horizontal="right" wrapText="1"/>
      <protection locked="0"/>
    </xf>
    <xf numFmtId="0" fontId="4" fillId="0" borderId="0" xfId="0" applyFont="1"/>
    <xf numFmtId="0" fontId="4" fillId="0" borderId="0" xfId="0" applyFont="1" applyFill="1"/>
    <xf numFmtId="0" fontId="20" fillId="0" borderId="0" xfId="0" applyFont="1" applyAlignment="1">
      <alignment vertical="center"/>
    </xf>
    <xf numFmtId="0" fontId="4" fillId="0" borderId="0" xfId="0" applyFont="1" applyAlignment="1">
      <alignment vertical="center"/>
    </xf>
    <xf numFmtId="0" fontId="4" fillId="0" borderId="0" xfId="0" applyFont="1" applyFill="1" applyAlignment="1">
      <alignment vertical="center"/>
    </xf>
    <xf numFmtId="0" fontId="22" fillId="0" borderId="0" xfId="0" applyFont="1" applyAlignment="1">
      <alignment vertical="center"/>
    </xf>
    <xf numFmtId="0" fontId="21" fillId="0" borderId="0" xfId="0" applyFont="1"/>
    <xf numFmtId="0" fontId="16" fillId="2" borderId="0" xfId="1" applyNumberFormat="1" applyFont="1" applyFill="1" applyBorder="1" applyAlignment="1" applyProtection="1">
      <alignment horizontal="right" vertical="center"/>
      <protection locked="0"/>
    </xf>
    <xf numFmtId="0" fontId="16" fillId="2" borderId="1" xfId="1" applyFont="1" applyFill="1" applyBorder="1" applyAlignment="1" applyProtection="1">
      <protection locked="0"/>
    </xf>
    <xf numFmtId="49" fontId="16" fillId="2" borderId="1" xfId="0" quotePrefix="1" applyNumberFormat="1" applyFont="1" applyFill="1" applyBorder="1" applyAlignment="1">
      <alignment horizontal="right" wrapText="1"/>
    </xf>
    <xf numFmtId="49" fontId="16" fillId="6" borderId="1" xfId="0" quotePrefix="1" applyNumberFormat="1" applyFont="1" applyFill="1" applyBorder="1" applyAlignment="1">
      <alignment horizontal="right" wrapText="1"/>
    </xf>
    <xf numFmtId="0" fontId="4" fillId="3" borderId="2" xfId="1" applyFont="1" applyFill="1" applyBorder="1" applyAlignment="1" applyProtection="1">
      <alignment wrapText="1"/>
      <protection locked="0"/>
    </xf>
    <xf numFmtId="0" fontId="4" fillId="2" borderId="0" xfId="1" applyFont="1" applyFill="1" applyBorder="1" applyAlignment="1" applyProtection="1">
      <alignment wrapText="1"/>
      <protection locked="0"/>
    </xf>
    <xf numFmtId="0" fontId="22" fillId="3" borderId="3" xfId="1" applyFont="1" applyFill="1" applyBorder="1" applyAlignment="1" applyProtection="1">
      <alignment wrapText="1"/>
      <protection locked="0"/>
    </xf>
    <xf numFmtId="0" fontId="22" fillId="2" borderId="0" xfId="1" applyFont="1" applyFill="1" applyBorder="1" applyAlignment="1" applyProtection="1">
      <alignment wrapText="1"/>
      <protection locked="0"/>
    </xf>
    <xf numFmtId="0" fontId="22" fillId="3" borderId="1" xfId="1" applyFont="1" applyFill="1" applyBorder="1" applyAlignment="1" applyProtection="1">
      <alignment wrapText="1"/>
      <protection locked="0"/>
    </xf>
    <xf numFmtId="0" fontId="4" fillId="3" borderId="2" xfId="1" applyFont="1" applyFill="1" applyBorder="1" applyAlignment="1" applyProtection="1">
      <alignment horizontal="left" wrapText="1"/>
      <protection locked="0"/>
    </xf>
    <xf numFmtId="0" fontId="22" fillId="3" borderId="0" xfId="1" applyFont="1" applyFill="1" applyBorder="1" applyAlignment="1" applyProtection="1">
      <alignment wrapText="1"/>
      <protection locked="0"/>
    </xf>
    <xf numFmtId="0" fontId="22" fillId="3" borderId="0" xfId="1" applyFont="1" applyFill="1" applyAlignment="1" applyProtection="1">
      <alignment horizontal="left" wrapText="1"/>
      <protection locked="0"/>
    </xf>
    <xf numFmtId="0" fontId="22" fillId="3" borderId="0" xfId="1" applyFont="1" applyFill="1" applyBorder="1" applyAlignment="1" applyProtection="1">
      <alignment horizontal="right" vertical="center" wrapText="1"/>
      <protection locked="0"/>
    </xf>
    <xf numFmtId="165" fontId="4" fillId="2" borderId="0" xfId="1" applyNumberFormat="1" applyFont="1" applyFill="1" applyAlignment="1" applyProtection="1">
      <alignment horizontal="right"/>
      <protection locked="0"/>
    </xf>
    <xf numFmtId="167" fontId="4" fillId="5" borderId="2" xfId="1" applyNumberFormat="1" applyFont="1" applyFill="1" applyBorder="1" applyAlignment="1" applyProtection="1">
      <alignment horizontal="right"/>
      <protection locked="0"/>
    </xf>
    <xf numFmtId="167" fontId="4" fillId="4" borderId="2" xfId="1" applyNumberFormat="1" applyFont="1" applyFill="1" applyBorder="1" applyAlignment="1" applyProtection="1">
      <alignment horizontal="right"/>
      <protection locked="0"/>
    </xf>
    <xf numFmtId="0" fontId="4" fillId="3" borderId="3" xfId="1" applyFont="1" applyFill="1" applyBorder="1" applyAlignment="1" applyProtection="1">
      <alignment wrapText="1"/>
      <protection locked="0"/>
    </xf>
    <xf numFmtId="165" fontId="4" fillId="5" borderId="3" xfId="1" applyNumberFormat="1" applyFont="1" applyFill="1" applyBorder="1" applyAlignment="1" applyProtection="1">
      <alignment horizontal="right"/>
      <protection locked="0"/>
    </xf>
    <xf numFmtId="165" fontId="4" fillId="4" borderId="3" xfId="1" applyNumberFormat="1" applyFont="1" applyFill="1" applyBorder="1" applyAlignment="1" applyProtection="1">
      <alignment horizontal="right"/>
      <protection locked="0"/>
    </xf>
    <xf numFmtId="0" fontId="4" fillId="3" borderId="0" xfId="1" applyFont="1" applyFill="1" applyBorder="1" applyAlignment="1" applyProtection="1">
      <alignment horizontal="center"/>
      <protection locked="0"/>
    </xf>
    <xf numFmtId="0" fontId="22" fillId="2" borderId="0" xfId="1" applyFont="1" applyFill="1" applyBorder="1" applyAlignment="1" applyProtection="1">
      <alignment vertical="center" wrapText="1"/>
      <protection locked="0"/>
    </xf>
    <xf numFmtId="0" fontId="4" fillId="2" borderId="0" xfId="1" applyFont="1" applyFill="1" applyAlignment="1" applyProtection="1">
      <protection locked="0"/>
    </xf>
    <xf numFmtId="0" fontId="4" fillId="2" borderId="2" xfId="1" applyFont="1" applyFill="1" applyBorder="1" applyAlignment="1" applyProtection="1">
      <alignment wrapText="1"/>
      <protection locked="0"/>
    </xf>
    <xf numFmtId="165" fontId="4" fillId="4" borderId="2" xfId="1" applyNumberFormat="1" applyFont="1" applyFill="1" applyBorder="1" applyAlignment="1" applyProtection="1">
      <alignment horizontal="right"/>
      <protection locked="0"/>
    </xf>
    <xf numFmtId="165" fontId="22" fillId="4" borderId="3" xfId="1" applyNumberFormat="1" applyFont="1" applyFill="1" applyBorder="1" applyAlignment="1" applyProtection="1">
      <alignment horizontal="right"/>
      <protection locked="0"/>
    </xf>
    <xf numFmtId="165" fontId="22" fillId="4" borderId="0" xfId="1" applyNumberFormat="1" applyFont="1" applyFill="1" applyBorder="1" applyAlignment="1" applyProtection="1">
      <alignment horizontal="right"/>
      <protection locked="0"/>
    </xf>
    <xf numFmtId="0" fontId="4" fillId="3" borderId="0" xfId="1" applyFont="1" applyFill="1" applyBorder="1" applyAlignment="1" applyProtection="1">
      <alignment wrapText="1"/>
      <protection locked="0"/>
    </xf>
    <xf numFmtId="165" fontId="4" fillId="4" borderId="0" xfId="1" applyNumberFormat="1" applyFont="1" applyFill="1" applyBorder="1" applyAlignment="1" applyProtection="1">
      <alignment horizontal="right"/>
      <protection locked="0"/>
    </xf>
    <xf numFmtId="165" fontId="4" fillId="4" borderId="0" xfId="1" applyNumberFormat="1" applyFont="1" applyFill="1" applyAlignment="1" applyProtection="1">
      <alignment horizontal="right"/>
      <protection locked="0"/>
    </xf>
    <xf numFmtId="4" fontId="4" fillId="5" borderId="2" xfId="1" applyNumberFormat="1" applyFont="1" applyFill="1" applyBorder="1" applyAlignment="1" applyProtection="1">
      <alignment horizontal="right"/>
      <protection locked="0"/>
    </xf>
    <xf numFmtId="0" fontId="4" fillId="2" borderId="0" xfId="1" applyNumberFormat="1" applyFont="1" applyFill="1" applyBorder="1" applyAlignment="1" applyProtection="1">
      <alignment horizontal="right" vertical="center"/>
      <protection locked="0"/>
    </xf>
    <xf numFmtId="0" fontId="29" fillId="0" borderId="0" xfId="0" applyFont="1"/>
    <xf numFmtId="0" fontId="22" fillId="3" borderId="1" xfId="0" applyFont="1" applyFill="1" applyBorder="1" applyAlignment="1">
      <alignment wrapText="1"/>
    </xf>
    <xf numFmtId="0" fontId="22" fillId="0" borderId="0" xfId="1" applyFont="1" applyFill="1" applyBorder="1" applyAlignment="1" applyProtection="1">
      <alignment wrapText="1"/>
      <protection locked="0"/>
    </xf>
    <xf numFmtId="165" fontId="4" fillId="0" borderId="0" xfId="3" applyNumberFormat="1" applyFont="1" applyFill="1" applyBorder="1" applyAlignment="1">
      <alignment vertical="center"/>
    </xf>
    <xf numFmtId="165" fontId="22" fillId="0" borderId="0" xfId="3" applyNumberFormat="1" applyFont="1" applyFill="1" applyBorder="1" applyAlignment="1">
      <alignment horizontal="centerContinuous" vertical="center"/>
    </xf>
    <xf numFmtId="0" fontId="16" fillId="2" borderId="0" xfId="1" applyFont="1" applyFill="1" applyBorder="1" applyAlignment="1" applyProtection="1">
      <protection locked="0"/>
    </xf>
    <xf numFmtId="49" fontId="16" fillId="6" borderId="0" xfId="0" quotePrefix="1" applyNumberFormat="1" applyFont="1" applyFill="1" applyBorder="1" applyAlignment="1">
      <alignment horizontal="right" wrapText="1"/>
    </xf>
    <xf numFmtId="49" fontId="16" fillId="2" borderId="0" xfId="0" quotePrefix="1" applyNumberFormat="1" applyFont="1" applyFill="1" applyBorder="1" applyAlignment="1">
      <alignment horizontal="right" wrapText="1"/>
    </xf>
    <xf numFmtId="0" fontId="14" fillId="0" borderId="0" xfId="0" applyFont="1"/>
    <xf numFmtId="0" fontId="12" fillId="0" borderId="0" xfId="0" applyFont="1"/>
    <xf numFmtId="0" fontId="16" fillId="6" borderId="0" xfId="0" applyNumberFormat="1" applyFont="1" applyFill="1" applyBorder="1" applyAlignment="1" applyProtection="1">
      <alignment horizontal="right" vertical="center"/>
      <protection locked="0"/>
    </xf>
    <xf numFmtId="0" fontId="19" fillId="6" borderId="0" xfId="1" applyFont="1" applyFill="1" applyBorder="1" applyAlignment="1" applyProtection="1">
      <protection locked="0"/>
    </xf>
    <xf numFmtId="0" fontId="19" fillId="4" borderId="0" xfId="1" applyFont="1" applyFill="1" applyBorder="1" applyAlignment="1" applyProtection="1">
      <alignment horizontal="right" wrapText="1"/>
      <protection locked="0"/>
    </xf>
    <xf numFmtId="0" fontId="4" fillId="6" borderId="0" xfId="1" applyFont="1" applyFill="1" applyBorder="1" applyAlignment="1" applyProtection="1">
      <alignment wrapText="1"/>
      <protection locked="0"/>
    </xf>
    <xf numFmtId="168" fontId="4" fillId="5" borderId="2" xfId="1" applyNumberFormat="1" applyFont="1" applyFill="1" applyBorder="1" applyAlignment="1" applyProtection="1">
      <alignment horizontal="right"/>
      <protection locked="0"/>
    </xf>
    <xf numFmtId="168" fontId="4" fillId="4" borderId="2" xfId="1" applyNumberFormat="1" applyFont="1" applyFill="1" applyBorder="1" applyAlignment="1" applyProtection="1">
      <alignment horizontal="right"/>
      <protection locked="0"/>
    </xf>
    <xf numFmtId="0" fontId="22" fillId="6" borderId="0" xfId="1" applyFont="1" applyFill="1" applyBorder="1" applyAlignment="1" applyProtection="1">
      <alignment wrapText="1"/>
      <protection locked="0"/>
    </xf>
    <xf numFmtId="168" fontId="22" fillId="5" borderId="3" xfId="1" applyNumberFormat="1" applyFont="1" applyFill="1" applyBorder="1" applyAlignment="1" applyProtection="1">
      <alignment horizontal="right"/>
      <protection locked="0"/>
    </xf>
    <xf numFmtId="168" fontId="22" fillId="4" borderId="3" xfId="1" applyNumberFormat="1" applyFont="1" applyFill="1" applyBorder="1" applyAlignment="1" applyProtection="1">
      <alignment horizontal="right"/>
      <protection locked="0"/>
    </xf>
    <xf numFmtId="168" fontId="22" fillId="5" borderId="1" xfId="1" applyNumberFormat="1" applyFont="1" applyFill="1" applyBorder="1" applyAlignment="1" applyProtection="1">
      <alignment horizontal="right"/>
      <protection locked="0"/>
    </xf>
    <xf numFmtId="168" fontId="22" fillId="4" borderId="1" xfId="1" applyNumberFormat="1" applyFont="1" applyFill="1" applyBorder="1" applyAlignment="1" applyProtection="1">
      <alignment horizontal="right"/>
      <protection locked="0"/>
    </xf>
    <xf numFmtId="168" fontId="22" fillId="5" borderId="0" xfId="1" applyNumberFormat="1" applyFont="1" applyFill="1" applyBorder="1" applyAlignment="1" applyProtection="1">
      <alignment horizontal="right"/>
      <protection locked="0"/>
    </xf>
    <xf numFmtId="168" fontId="22" fillId="4" borderId="0" xfId="1" applyNumberFormat="1" applyFont="1" applyFill="1" applyBorder="1" applyAlignment="1" applyProtection="1">
      <alignment horizontal="right"/>
      <protection locked="0"/>
    </xf>
    <xf numFmtId="0" fontId="22" fillId="6" borderId="0" xfId="1" applyFont="1" applyFill="1" applyBorder="1" applyAlignment="1" applyProtection="1">
      <alignment horizontal="right" vertical="center" wrapText="1"/>
      <protection locked="0"/>
    </xf>
    <xf numFmtId="168" fontId="4" fillId="5" borderId="0" xfId="1" applyNumberFormat="1" applyFont="1" applyFill="1" applyAlignment="1" applyProtection="1">
      <alignment horizontal="right"/>
      <protection locked="0"/>
    </xf>
    <xf numFmtId="0" fontId="22" fillId="2" borderId="0" xfId="1" applyFont="1" applyFill="1" applyBorder="1" applyAlignment="1" applyProtection="1">
      <alignment horizontal="right" vertical="center" wrapText="1"/>
      <protection locked="0"/>
    </xf>
    <xf numFmtId="168" fontId="4" fillId="4" borderId="0" xfId="1" applyNumberFormat="1" applyFont="1" applyFill="1" applyAlignment="1" applyProtection="1">
      <alignment horizontal="right"/>
      <protection locked="0"/>
    </xf>
    <xf numFmtId="168" fontId="4" fillId="5" borderId="3" xfId="1" applyNumberFormat="1" applyFont="1" applyFill="1" applyBorder="1" applyAlignment="1" applyProtection="1">
      <alignment horizontal="right"/>
      <protection locked="0"/>
    </xf>
    <xf numFmtId="168" fontId="4" fillId="4" borderId="3" xfId="1" applyNumberFormat="1" applyFont="1" applyFill="1" applyBorder="1" applyAlignment="1" applyProtection="1">
      <alignment horizontal="right"/>
      <protection locked="0"/>
    </xf>
    <xf numFmtId="0" fontId="4" fillId="6" borderId="0" xfId="1" applyFont="1" applyFill="1" applyBorder="1" applyAlignment="1" applyProtection="1">
      <alignment horizontal="center"/>
      <protection locked="0"/>
    </xf>
    <xf numFmtId="0" fontId="4" fillId="2" borderId="0" xfId="1" applyFont="1" applyFill="1" applyBorder="1" applyAlignment="1" applyProtection="1">
      <alignment horizontal="center"/>
      <protection locked="0"/>
    </xf>
    <xf numFmtId="0" fontId="22" fillId="6" borderId="0" xfId="1" applyFont="1" applyFill="1" applyBorder="1" applyAlignment="1" applyProtection="1">
      <alignment vertical="center" wrapText="1"/>
      <protection locked="0"/>
    </xf>
    <xf numFmtId="164" fontId="4" fillId="4" borderId="2" xfId="1" applyNumberFormat="1" applyFont="1" applyFill="1" applyBorder="1" applyAlignment="1" applyProtection="1">
      <alignment horizontal="right"/>
      <protection locked="0"/>
    </xf>
    <xf numFmtId="0" fontId="17" fillId="2" borderId="0" xfId="0" applyFont="1" applyFill="1" applyAlignment="1"/>
    <xf numFmtId="49" fontId="16" fillId="4" borderId="1" xfId="1" applyNumberFormat="1" applyFont="1" applyFill="1" applyBorder="1" applyAlignment="1" applyProtection="1">
      <alignment horizontal="right"/>
      <protection locked="0"/>
    </xf>
    <xf numFmtId="168" fontId="22" fillId="5" borderId="1" xfId="0" applyNumberFormat="1" applyFont="1" applyFill="1" applyBorder="1" applyAlignment="1">
      <alignment horizontal="right"/>
    </xf>
    <xf numFmtId="168" fontId="22" fillId="4" borderId="1" xfId="0" applyNumberFormat="1" applyFont="1" applyFill="1" applyBorder="1" applyAlignment="1">
      <alignment horizontal="right"/>
    </xf>
    <xf numFmtId="165" fontId="4" fillId="6" borderId="0" xfId="3" applyNumberFormat="1" applyFont="1" applyFill="1" applyBorder="1" applyAlignment="1">
      <alignment vertical="center"/>
    </xf>
    <xf numFmtId="165" fontId="4" fillId="2" borderId="0" xfId="3" applyNumberFormat="1" applyFont="1" applyFill="1" applyBorder="1" applyAlignment="1">
      <alignment vertical="center"/>
    </xf>
    <xf numFmtId="165" fontId="22" fillId="5" borderId="0" xfId="0" applyNumberFormat="1" applyFont="1" applyFill="1" applyBorder="1" applyAlignment="1">
      <alignment horizontal="right"/>
    </xf>
    <xf numFmtId="165" fontId="22" fillId="4" borderId="0" xfId="0" applyNumberFormat="1" applyFont="1" applyFill="1" applyBorder="1" applyAlignment="1">
      <alignment horizontal="right"/>
    </xf>
    <xf numFmtId="165" fontId="4" fillId="5" borderId="1" xfId="0" applyNumberFormat="1" applyFont="1" applyFill="1" applyBorder="1" applyAlignment="1">
      <alignment horizontal="right"/>
    </xf>
    <xf numFmtId="165" fontId="4" fillId="5" borderId="0" xfId="0" applyNumberFormat="1" applyFont="1" applyFill="1" applyBorder="1" applyAlignment="1">
      <alignment horizontal="right"/>
    </xf>
    <xf numFmtId="165" fontId="4" fillId="2" borderId="3" xfId="1" applyNumberFormat="1" applyFont="1" applyFill="1" applyBorder="1" applyAlignment="1" applyProtection="1">
      <alignment horizontal="right"/>
      <protection locked="0"/>
    </xf>
    <xf numFmtId="165" fontId="4" fillId="4" borderId="0" xfId="0" applyNumberFormat="1" applyFont="1" applyFill="1" applyBorder="1" applyAlignment="1">
      <alignment horizontal="right"/>
    </xf>
    <xf numFmtId="0" fontId="1" fillId="0" borderId="8" xfId="0" applyFont="1" applyBorder="1"/>
    <xf numFmtId="0" fontId="2" fillId="0" borderId="1" xfId="0" applyFont="1" applyFill="1" applyBorder="1" applyAlignment="1">
      <alignment horizontal="left"/>
    </xf>
    <xf numFmtId="0" fontId="1" fillId="0" borderId="9" xfId="0" applyFont="1" applyBorder="1"/>
    <xf numFmtId="0" fontId="1" fillId="0" borderId="10" xfId="0" applyFont="1" applyBorder="1"/>
    <xf numFmtId="0" fontId="2" fillId="0" borderId="0" xfId="0" applyFont="1" applyFill="1" applyBorder="1" applyAlignment="1">
      <alignment horizontal="left"/>
    </xf>
    <xf numFmtId="49" fontId="16" fillId="5" borderId="1" xfId="1" applyNumberFormat="1" applyFont="1" applyFill="1" applyBorder="1" applyAlignment="1" applyProtection="1">
      <alignment horizontal="right" wrapText="1"/>
      <protection locked="0"/>
    </xf>
    <xf numFmtId="3" fontId="6" fillId="2" borderId="0" xfId="0" applyNumberFormat="1" applyFont="1" applyFill="1"/>
    <xf numFmtId="0" fontId="30" fillId="2" borderId="0" xfId="0" applyFont="1" applyFill="1"/>
    <xf numFmtId="3" fontId="30" fillId="2" borderId="0" xfId="0" applyNumberFormat="1" applyFont="1" applyFill="1"/>
    <xf numFmtId="166" fontId="16" fillId="5" borderId="1" xfId="0" applyNumberFormat="1" applyFont="1" applyFill="1" applyBorder="1" applyAlignment="1" applyProtection="1">
      <alignment horizontal="right" wrapText="1"/>
      <protection locked="0"/>
    </xf>
    <xf numFmtId="169" fontId="21" fillId="2" borderId="0" xfId="0" applyNumberFormat="1" applyFont="1" applyFill="1"/>
    <xf numFmtId="169" fontId="6" fillId="2" borderId="0" xfId="0" applyNumberFormat="1" applyFont="1" applyFill="1"/>
    <xf numFmtId="169" fontId="4" fillId="0" borderId="0" xfId="0" applyNumberFormat="1" applyFont="1" applyAlignment="1">
      <alignment vertical="center"/>
    </xf>
    <xf numFmtId="43" fontId="4" fillId="0" borderId="0" xfId="0" applyNumberFormat="1" applyFont="1" applyAlignment="1">
      <alignment vertical="center"/>
    </xf>
    <xf numFmtId="0" fontId="18" fillId="2" borderId="0" xfId="0" applyFont="1" applyFill="1" applyAlignment="1">
      <alignment horizontal="right"/>
    </xf>
    <xf numFmtId="0" fontId="31" fillId="0" borderId="0" xfId="0" applyFont="1"/>
    <xf numFmtId="0" fontId="32" fillId="0" borderId="0" xfId="0" applyFont="1" applyAlignment="1">
      <alignment vertical="center"/>
    </xf>
  </cellXfs>
  <cellStyles count="5">
    <cellStyle name="Comma 7 2" xfId="2"/>
    <cellStyle name="Normal" xfId="0" builtinId="0"/>
    <cellStyle name="Normal 10 2" xfId="1"/>
    <cellStyle name="Normal 155" xfId="3"/>
    <cellStyle name="Normal 155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43"/>
  <sheetViews>
    <sheetView zoomScale="70" zoomScaleNormal="70" workbookViewId="0">
      <selection activeCell="J24" sqref="J24"/>
    </sheetView>
  </sheetViews>
  <sheetFormatPr defaultColWidth="8.81640625" defaultRowHeight="14" x14ac:dyDescent="0.3"/>
  <cols>
    <col min="1" max="1" width="4.54296875" style="4" customWidth="1"/>
    <col min="2" max="2" width="71.26953125" style="4" bestFit="1" customWidth="1"/>
    <col min="3" max="3" width="3.1796875" style="4" customWidth="1"/>
    <col min="4" max="4" width="8.81640625" style="4"/>
    <col min="5" max="5" width="3.1796875" style="4" customWidth="1"/>
    <col min="6" max="6" width="13.81640625" style="4" customWidth="1"/>
    <col min="7" max="7" width="3.1796875" style="4" customWidth="1"/>
    <col min="8" max="8" width="13.81640625" style="4" customWidth="1"/>
    <col min="9" max="16384" width="8.81640625" style="4"/>
  </cols>
  <sheetData>
    <row r="3" spans="2:15" ht="25" x14ac:dyDescent="0.3">
      <c r="B3" s="1" t="s">
        <v>0</v>
      </c>
    </row>
    <row r="4" spans="2:15" ht="25" x14ac:dyDescent="0.3">
      <c r="B4" s="1" t="s">
        <v>1</v>
      </c>
    </row>
    <row r="5" spans="2:15" ht="25" x14ac:dyDescent="0.3">
      <c r="B5" s="1" t="s">
        <v>2</v>
      </c>
    </row>
    <row r="6" spans="2:15" x14ac:dyDescent="0.3">
      <c r="B6" s="2"/>
    </row>
    <row r="7" spans="2:15" x14ac:dyDescent="0.3">
      <c r="B7" s="253" t="s">
        <v>197</v>
      </c>
    </row>
    <row r="9" spans="2:15" x14ac:dyDescent="0.3">
      <c r="B9" s="5"/>
      <c r="C9" s="6"/>
      <c r="D9" s="7"/>
      <c r="E9" s="6"/>
      <c r="F9" s="8"/>
      <c r="G9" s="6"/>
      <c r="H9" s="8"/>
    </row>
    <row r="10" spans="2:15" ht="21.5" x14ac:dyDescent="0.3">
      <c r="B10" s="17" t="s">
        <v>3</v>
      </c>
      <c r="C10" s="9"/>
      <c r="D10" s="18" t="s">
        <v>4</v>
      </c>
      <c r="E10" s="16"/>
      <c r="F10" s="242" t="s">
        <v>117</v>
      </c>
      <c r="G10" s="16"/>
      <c r="H10" s="19" t="s">
        <v>118</v>
      </c>
    </row>
    <row r="11" spans="2:15" x14ac:dyDescent="0.3">
      <c r="B11" s="5"/>
      <c r="C11" s="6"/>
      <c r="D11" s="7"/>
      <c r="E11" s="6"/>
      <c r="F11" s="21"/>
      <c r="G11" s="6"/>
      <c r="H11" s="10"/>
    </row>
    <row r="12" spans="2:15" ht="14.5" x14ac:dyDescent="0.35">
      <c r="B12" s="11"/>
      <c r="C12" s="12"/>
      <c r="D12" s="13"/>
      <c r="E12" s="12"/>
      <c r="F12" s="22"/>
      <c r="G12" s="12"/>
      <c r="H12" s="14"/>
      <c r="J12" s="244"/>
      <c r="K12" s="244"/>
      <c r="L12" s="244"/>
      <c r="M12" s="244"/>
      <c r="N12" s="244"/>
      <c r="O12" s="244"/>
    </row>
    <row r="13" spans="2:15" ht="14.5" x14ac:dyDescent="0.35">
      <c r="B13" s="47" t="s">
        <v>5</v>
      </c>
      <c r="C13" s="48"/>
      <c r="D13" s="49">
        <v>6</v>
      </c>
      <c r="E13" s="48"/>
      <c r="F13" s="50">
        <v>5731.5568221499998</v>
      </c>
      <c r="G13" s="48"/>
      <c r="H13" s="51">
        <v>2854.5999828410104</v>
      </c>
      <c r="J13" s="244"/>
      <c r="K13" s="245"/>
      <c r="L13" s="244"/>
      <c r="M13" s="245"/>
      <c r="N13" s="244"/>
      <c r="O13" s="245"/>
    </row>
    <row r="14" spans="2:15" ht="14.5" x14ac:dyDescent="0.35">
      <c r="B14" s="47" t="s">
        <v>6</v>
      </c>
      <c r="C14" s="48"/>
      <c r="D14" s="49"/>
      <c r="E14" s="48"/>
      <c r="F14" s="50">
        <v>92.038380630000006</v>
      </c>
      <c r="G14" s="48"/>
      <c r="H14" s="51">
        <v>67.884999656625595</v>
      </c>
      <c r="J14" s="244"/>
      <c r="K14" s="245"/>
      <c r="L14" s="244"/>
      <c r="M14" s="245"/>
      <c r="N14" s="244"/>
      <c r="O14" s="245"/>
    </row>
    <row r="15" spans="2:15" ht="14.5" x14ac:dyDescent="0.35">
      <c r="B15" s="52" t="s">
        <v>7</v>
      </c>
      <c r="C15" s="53"/>
      <c r="D15" s="54"/>
      <c r="E15" s="53"/>
      <c r="F15" s="55">
        <v>5823.5952027800004</v>
      </c>
      <c r="G15" s="53"/>
      <c r="H15" s="56">
        <v>2922.48498249763</v>
      </c>
      <c r="J15" s="244"/>
      <c r="K15" s="245"/>
      <c r="L15" s="244"/>
      <c r="M15" s="245"/>
      <c r="N15" s="244"/>
      <c r="O15" s="245"/>
    </row>
    <row r="16" spans="2:15" ht="14.5" x14ac:dyDescent="0.35">
      <c r="B16" s="47" t="s">
        <v>8</v>
      </c>
      <c r="C16" s="48"/>
      <c r="D16" s="49"/>
      <c r="E16" s="48"/>
      <c r="F16" s="50">
        <v>-2137.7639259600001</v>
      </c>
      <c r="G16" s="48"/>
      <c r="H16" s="51">
        <v>-1143.59367796384</v>
      </c>
      <c r="J16" s="244"/>
      <c r="K16" s="245"/>
      <c r="L16" s="244"/>
      <c r="M16" s="245"/>
      <c r="N16" s="244"/>
      <c r="O16" s="245"/>
    </row>
    <row r="17" spans="2:15" ht="14.5" x14ac:dyDescent="0.35">
      <c r="B17" s="52" t="s">
        <v>9</v>
      </c>
      <c r="C17" s="53"/>
      <c r="D17" s="54"/>
      <c r="E17" s="53"/>
      <c r="F17" s="55">
        <v>3685.8312768199999</v>
      </c>
      <c r="G17" s="53"/>
      <c r="H17" s="56">
        <v>1778.8913045337902</v>
      </c>
      <c r="J17" s="244"/>
      <c r="K17" s="245"/>
      <c r="L17" s="244"/>
      <c r="M17" s="245"/>
      <c r="N17" s="244"/>
      <c r="O17" s="245"/>
    </row>
    <row r="18" spans="2:15" ht="14.5" x14ac:dyDescent="0.35">
      <c r="B18" s="47" t="s">
        <v>108</v>
      </c>
      <c r="C18" s="48"/>
      <c r="D18" s="49">
        <v>7</v>
      </c>
      <c r="E18" s="48"/>
      <c r="F18" s="50">
        <v>-841.29672992999997</v>
      </c>
      <c r="G18" s="48"/>
      <c r="H18" s="51">
        <v>-408.01609757641</v>
      </c>
      <c r="J18" s="244"/>
      <c r="K18" s="245"/>
      <c r="L18" s="244"/>
      <c r="M18" s="245"/>
      <c r="N18" s="244"/>
      <c r="O18" s="245"/>
    </row>
    <row r="19" spans="2:15" ht="14.5" x14ac:dyDescent="0.35">
      <c r="B19" s="47" t="s">
        <v>10</v>
      </c>
      <c r="C19" s="48"/>
      <c r="D19" s="49"/>
      <c r="E19" s="48"/>
      <c r="F19" s="50">
        <v>-1167.9398780900001</v>
      </c>
      <c r="G19" s="48"/>
      <c r="H19" s="51">
        <v>-440.65809972929503</v>
      </c>
      <c r="J19" s="244"/>
      <c r="K19" s="245"/>
      <c r="L19" s="244"/>
      <c r="M19" s="245"/>
      <c r="N19" s="244"/>
      <c r="O19" s="245"/>
    </row>
    <row r="20" spans="2:15" ht="14.5" x14ac:dyDescent="0.35">
      <c r="B20" s="47" t="s">
        <v>11</v>
      </c>
      <c r="C20" s="48"/>
      <c r="D20" s="49">
        <v>8</v>
      </c>
      <c r="E20" s="48"/>
      <c r="F20" s="50">
        <v>-804.59413045000008</v>
      </c>
      <c r="G20" s="48"/>
      <c r="H20" s="51">
        <v>-561.00929164666059</v>
      </c>
      <c r="J20" s="244"/>
      <c r="K20" s="245"/>
      <c r="L20" s="244"/>
      <c r="M20" s="245"/>
      <c r="N20" s="244"/>
      <c r="O20" s="245"/>
    </row>
    <row r="21" spans="2:15" ht="14.5" x14ac:dyDescent="0.35">
      <c r="B21" s="237" t="s">
        <v>109</v>
      </c>
      <c r="C21" s="48"/>
      <c r="D21" s="49">
        <v>8</v>
      </c>
      <c r="E21" s="48"/>
      <c r="F21" s="50">
        <v>21.545101980000002</v>
      </c>
      <c r="G21" s="48"/>
      <c r="H21" s="51">
        <v>15.047229371176652</v>
      </c>
      <c r="J21" s="244"/>
      <c r="K21" s="245"/>
      <c r="L21" s="244"/>
      <c r="M21" s="245"/>
      <c r="N21" s="244"/>
      <c r="O21" s="245"/>
    </row>
    <row r="22" spans="2:15" ht="14.5" x14ac:dyDescent="0.35">
      <c r="B22" s="237" t="s">
        <v>12</v>
      </c>
      <c r="C22" s="48"/>
      <c r="D22" s="49">
        <v>10</v>
      </c>
      <c r="E22" s="48"/>
      <c r="F22" s="50">
        <v>-651.48211466999999</v>
      </c>
      <c r="G22" s="48"/>
      <c r="H22" s="51">
        <v>-249.10989979322198</v>
      </c>
      <c r="J22" s="244"/>
      <c r="K22" s="245"/>
      <c r="L22" s="244"/>
      <c r="M22" s="245"/>
      <c r="N22" s="244"/>
      <c r="O22" s="245"/>
    </row>
    <row r="23" spans="2:15" ht="14.5" x14ac:dyDescent="0.35">
      <c r="B23" s="237" t="s">
        <v>13</v>
      </c>
      <c r="C23" s="48"/>
      <c r="D23" s="49"/>
      <c r="E23" s="48"/>
      <c r="F23" s="50">
        <v>79.969477229999995</v>
      </c>
      <c r="G23" s="48"/>
      <c r="H23" s="51">
        <v>17.269564886141101</v>
      </c>
      <c r="J23" s="244"/>
      <c r="K23" s="245"/>
      <c r="L23" s="244"/>
      <c r="M23" s="245"/>
      <c r="N23" s="244"/>
      <c r="O23" s="245"/>
    </row>
    <row r="24" spans="2:15" ht="14.5" x14ac:dyDescent="0.35">
      <c r="B24" s="238" t="s">
        <v>110</v>
      </c>
      <c r="C24" s="53"/>
      <c r="D24" s="57"/>
      <c r="E24" s="53"/>
      <c r="F24" s="58">
        <v>322.03300288999998</v>
      </c>
      <c r="G24" s="53"/>
      <c r="H24" s="59">
        <v>152.414781344359</v>
      </c>
      <c r="J24" s="244"/>
      <c r="K24" s="245"/>
      <c r="L24" s="244"/>
      <c r="M24" s="245"/>
      <c r="N24" s="244"/>
      <c r="O24" s="245"/>
    </row>
    <row r="25" spans="2:15" ht="14.5" x14ac:dyDescent="0.35">
      <c r="B25" s="47" t="s">
        <v>14</v>
      </c>
      <c r="C25" s="48"/>
      <c r="D25" s="49">
        <v>11</v>
      </c>
      <c r="E25" s="48"/>
      <c r="F25" s="50">
        <v>-276.01018864999998</v>
      </c>
      <c r="G25" s="48"/>
      <c r="H25" s="51">
        <v>-157.25940417297602</v>
      </c>
      <c r="J25" s="244"/>
      <c r="K25" s="245"/>
      <c r="L25" s="244"/>
      <c r="M25" s="245"/>
      <c r="N25" s="244"/>
      <c r="O25" s="245"/>
    </row>
    <row r="26" spans="2:15" ht="14.5" x14ac:dyDescent="0.35">
      <c r="B26" s="47" t="s">
        <v>15</v>
      </c>
      <c r="C26" s="48"/>
      <c r="D26" s="49">
        <v>11</v>
      </c>
      <c r="E26" s="48"/>
      <c r="F26" s="50">
        <v>80.258951240000002</v>
      </c>
      <c r="G26" s="48"/>
      <c r="H26" s="51">
        <v>25.781946189601001</v>
      </c>
      <c r="J26" s="244"/>
      <c r="K26" s="245"/>
      <c r="L26" s="244"/>
      <c r="M26" s="245"/>
      <c r="N26" s="244"/>
      <c r="O26" s="245"/>
    </row>
    <row r="27" spans="2:15" ht="14.5" x14ac:dyDescent="0.35">
      <c r="B27" s="47" t="s">
        <v>111</v>
      </c>
      <c r="C27" s="48"/>
      <c r="D27" s="49"/>
      <c r="E27" s="48"/>
      <c r="F27" s="50">
        <v>-52.837028150000002</v>
      </c>
      <c r="G27" s="48"/>
      <c r="H27" s="51">
        <v>2.01765581985789</v>
      </c>
      <c r="J27" s="244"/>
      <c r="K27" s="245"/>
      <c r="L27" s="244"/>
      <c r="M27" s="245"/>
      <c r="N27" s="244"/>
      <c r="O27" s="245"/>
    </row>
    <row r="28" spans="2:15" ht="14.5" x14ac:dyDescent="0.35">
      <c r="B28" s="238" t="s">
        <v>112</v>
      </c>
      <c r="C28" s="53"/>
      <c r="D28" s="57"/>
      <c r="E28" s="53"/>
      <c r="F28" s="58">
        <v>73.444737329999995</v>
      </c>
      <c r="G28" s="53"/>
      <c r="H28" s="59">
        <v>22.854979180839898</v>
      </c>
      <c r="J28" s="244"/>
      <c r="K28" s="245"/>
      <c r="L28" s="244"/>
      <c r="M28" s="245"/>
      <c r="N28" s="244"/>
      <c r="O28" s="245"/>
    </row>
    <row r="29" spans="2:15" ht="14.5" x14ac:dyDescent="0.35">
      <c r="B29" s="239" t="s">
        <v>113</v>
      </c>
      <c r="C29" s="48"/>
      <c r="D29" s="49"/>
      <c r="E29" s="48"/>
      <c r="F29" s="60">
        <v>-34.82382235</v>
      </c>
      <c r="G29" s="48"/>
      <c r="H29" s="51">
        <v>-10.770204998100001</v>
      </c>
      <c r="J29" s="244"/>
      <c r="K29" s="245"/>
      <c r="L29" s="244"/>
      <c r="M29" s="245"/>
      <c r="N29" s="244"/>
      <c r="O29" s="245"/>
    </row>
    <row r="30" spans="2:15" ht="14.5" x14ac:dyDescent="0.35">
      <c r="B30" s="238" t="s">
        <v>114</v>
      </c>
      <c r="C30" s="53"/>
      <c r="D30" s="61"/>
      <c r="E30" s="53"/>
      <c r="F30" s="58">
        <v>38.620914980000002</v>
      </c>
      <c r="G30" s="53"/>
      <c r="H30" s="59">
        <v>12.084774182740501</v>
      </c>
      <c r="J30" s="244"/>
      <c r="K30" s="245"/>
      <c r="L30" s="244"/>
      <c r="M30" s="245"/>
      <c r="N30" s="244"/>
      <c r="O30" s="245"/>
    </row>
    <row r="31" spans="2:15" ht="14.5" x14ac:dyDescent="0.35">
      <c r="B31" s="241"/>
      <c r="C31" s="53"/>
      <c r="D31" s="63"/>
      <c r="E31" s="53"/>
      <c r="F31" s="64"/>
      <c r="G31" s="53"/>
      <c r="H31" s="65"/>
      <c r="J31" s="244"/>
      <c r="K31" s="245"/>
      <c r="L31" s="244"/>
      <c r="M31" s="245"/>
      <c r="N31" s="244"/>
      <c r="O31" s="245"/>
    </row>
    <row r="32" spans="2:15" ht="14.5" x14ac:dyDescent="0.35">
      <c r="B32" s="62"/>
      <c r="C32" s="53"/>
      <c r="D32" s="63"/>
      <c r="E32" s="53"/>
      <c r="F32" s="64"/>
      <c r="G32" s="53"/>
      <c r="H32" s="65"/>
      <c r="J32" s="244"/>
      <c r="K32" s="245"/>
      <c r="L32" s="244"/>
      <c r="M32" s="245"/>
      <c r="N32" s="244"/>
      <c r="O32" s="245"/>
    </row>
    <row r="33" spans="2:15" ht="14.5" x14ac:dyDescent="0.35">
      <c r="B33" s="66" t="s">
        <v>16</v>
      </c>
      <c r="C33" s="53"/>
      <c r="D33" s="63"/>
      <c r="E33" s="53"/>
      <c r="F33" s="64"/>
      <c r="G33" s="53"/>
      <c r="H33" s="65"/>
      <c r="J33" s="244"/>
      <c r="K33" s="245"/>
      <c r="L33" s="244"/>
      <c r="M33" s="245"/>
      <c r="N33" s="244"/>
      <c r="O33" s="245"/>
    </row>
    <row r="34" spans="2:15" ht="14.5" x14ac:dyDescent="0.35">
      <c r="B34" s="47" t="s">
        <v>17</v>
      </c>
      <c r="C34" s="48"/>
      <c r="D34" s="49"/>
      <c r="E34" s="48"/>
      <c r="F34" s="50">
        <v>66.222835090000004</v>
      </c>
      <c r="G34" s="48"/>
      <c r="H34" s="51">
        <v>29.655794757334998</v>
      </c>
      <c r="J34" s="244"/>
      <c r="K34" s="245"/>
      <c r="L34" s="244"/>
      <c r="M34" s="245"/>
      <c r="N34" s="244"/>
      <c r="O34" s="245"/>
    </row>
    <row r="35" spans="2:15" ht="14.5" x14ac:dyDescent="0.35">
      <c r="B35" s="67" t="s">
        <v>18</v>
      </c>
      <c r="C35" s="48"/>
      <c r="D35" s="68"/>
      <c r="E35" s="48"/>
      <c r="F35" s="69">
        <v>-27.6</v>
      </c>
      <c r="G35" s="48"/>
      <c r="H35" s="70">
        <v>-17.600000000000001</v>
      </c>
      <c r="J35" s="244"/>
      <c r="K35" s="245"/>
      <c r="L35" s="244"/>
      <c r="M35" s="245"/>
      <c r="N35" s="244"/>
      <c r="O35" s="245"/>
    </row>
    <row r="36" spans="2:15" ht="14.5" x14ac:dyDescent="0.35">
      <c r="B36" s="71"/>
      <c r="C36" s="48"/>
      <c r="D36" s="72"/>
      <c r="E36" s="73"/>
      <c r="F36" s="74"/>
      <c r="G36" s="73"/>
      <c r="H36" s="75"/>
      <c r="J36" s="244"/>
      <c r="K36" s="245"/>
      <c r="L36" s="244"/>
      <c r="M36" s="245"/>
      <c r="N36" s="244"/>
      <c r="O36" s="245"/>
    </row>
    <row r="37" spans="2:15" ht="14.5" x14ac:dyDescent="0.35">
      <c r="B37" s="71"/>
      <c r="C37" s="48"/>
      <c r="D37" s="72"/>
      <c r="E37" s="73"/>
      <c r="F37" s="74"/>
      <c r="G37" s="73"/>
      <c r="H37" s="75"/>
      <c r="J37" s="244"/>
      <c r="K37" s="245"/>
      <c r="L37" s="244"/>
      <c r="M37" s="245"/>
      <c r="N37" s="244"/>
      <c r="O37" s="245"/>
    </row>
    <row r="38" spans="2:15" ht="26" x14ac:dyDescent="0.35">
      <c r="B38" s="66" t="s">
        <v>19</v>
      </c>
      <c r="C38" s="76"/>
      <c r="D38" s="8"/>
      <c r="E38" s="76"/>
      <c r="F38" s="77"/>
      <c r="G38" s="76"/>
      <c r="H38" s="78"/>
      <c r="J38" s="244"/>
      <c r="K38" s="245"/>
      <c r="L38" s="244"/>
      <c r="M38" s="245"/>
      <c r="N38" s="244"/>
      <c r="O38" s="245"/>
    </row>
    <row r="39" spans="2:15" ht="14.5" x14ac:dyDescent="0.35">
      <c r="B39" s="240" t="s">
        <v>115</v>
      </c>
      <c r="C39" s="48"/>
      <c r="D39" s="49"/>
      <c r="E39" s="48"/>
      <c r="F39" s="79">
        <v>-0.22597313611708003</v>
      </c>
      <c r="G39" s="48"/>
      <c r="H39" s="80">
        <v>-0.19</v>
      </c>
      <c r="J39" s="244"/>
      <c r="K39" s="245"/>
      <c r="L39" s="244"/>
      <c r="M39" s="245"/>
      <c r="N39" s="244"/>
      <c r="O39" s="245"/>
    </row>
    <row r="40" spans="2:15" ht="14.5" x14ac:dyDescent="0.35">
      <c r="B40" s="237" t="s">
        <v>116</v>
      </c>
      <c r="C40" s="48"/>
      <c r="D40" s="49"/>
      <c r="E40" s="48"/>
      <c r="F40" s="79">
        <v>-0.22597313611708003</v>
      </c>
      <c r="G40" s="48"/>
      <c r="H40" s="80">
        <v>-0.19</v>
      </c>
      <c r="J40" s="244"/>
      <c r="K40" s="245"/>
      <c r="L40" s="244"/>
      <c r="M40" s="245"/>
      <c r="N40" s="244"/>
      <c r="O40" s="245"/>
    </row>
    <row r="41" spans="2:15" x14ac:dyDescent="0.3">
      <c r="B41" s="15"/>
    </row>
    <row r="42" spans="2:15" x14ac:dyDescent="0.3">
      <c r="B42" s="15"/>
    </row>
    <row r="43" spans="2:15" x14ac:dyDescent="0.3">
      <c r="B43"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57"/>
  <sheetViews>
    <sheetView topLeftCell="A37" zoomScale="60" zoomScaleNormal="60" workbookViewId="0">
      <selection activeCell="L67" sqref="L67"/>
    </sheetView>
  </sheetViews>
  <sheetFormatPr defaultColWidth="8.81640625" defaultRowHeight="14" x14ac:dyDescent="0.3"/>
  <cols>
    <col min="1" max="1" width="8.81640625" style="38"/>
    <col min="2" max="2" width="47.1796875" style="38" customWidth="1"/>
    <col min="3" max="3" width="3.1796875" style="38" customWidth="1"/>
    <col min="4" max="4" width="8.81640625" style="38"/>
    <col min="5" max="5" width="3.1796875" style="38" customWidth="1"/>
    <col min="6" max="6" width="13.81640625" style="38" customWidth="1"/>
    <col min="7" max="7" width="3.1796875" style="38" customWidth="1"/>
    <col min="8" max="8" width="13.81640625" style="38" customWidth="1"/>
    <col min="9" max="9" width="8.81640625" style="38"/>
    <col min="10" max="10" width="7.6328125" style="38" bestFit="1" customWidth="1"/>
    <col min="11" max="11" width="2.1796875" style="38" customWidth="1"/>
    <col min="12" max="12" width="5.36328125" style="38" customWidth="1"/>
    <col min="13" max="13" width="2.1796875" style="38" customWidth="1"/>
    <col min="14" max="14" width="5.36328125" style="38" customWidth="1"/>
    <col min="15" max="16384" width="8.81640625" style="38"/>
  </cols>
  <sheetData>
    <row r="3" spans="2:14" ht="25" x14ac:dyDescent="0.3">
      <c r="B3" s="37" t="s">
        <v>0</v>
      </c>
    </row>
    <row r="4" spans="2:14" ht="25" x14ac:dyDescent="0.3">
      <c r="B4" s="37" t="s">
        <v>1</v>
      </c>
    </row>
    <row r="5" spans="2:14" ht="25" x14ac:dyDescent="0.3">
      <c r="B5" s="37" t="s">
        <v>20</v>
      </c>
    </row>
    <row r="6" spans="2:14" x14ac:dyDescent="0.3">
      <c r="B6" s="39"/>
    </row>
    <row r="7" spans="2:14" x14ac:dyDescent="0.3">
      <c r="B7" s="253" t="s">
        <v>197</v>
      </c>
    </row>
    <row r="8" spans="2:14" x14ac:dyDescent="0.3">
      <c r="B8" s="40"/>
    </row>
    <row r="10" spans="2:14" ht="22" x14ac:dyDescent="0.35">
      <c r="B10" s="83" t="s">
        <v>3</v>
      </c>
      <c r="C10" s="84"/>
      <c r="D10" s="85" t="s">
        <v>4</v>
      </c>
      <c r="E10" s="84"/>
      <c r="F10" s="246" t="s">
        <v>135</v>
      </c>
      <c r="G10" s="84"/>
      <c r="H10" s="86" t="s">
        <v>136</v>
      </c>
      <c r="J10" s="244"/>
      <c r="L10" s="244"/>
      <c r="N10" s="244"/>
    </row>
    <row r="11" spans="2:14" x14ac:dyDescent="0.3">
      <c r="B11" s="25"/>
      <c r="C11" s="26"/>
      <c r="D11" s="27"/>
      <c r="E11" s="26"/>
      <c r="F11" s="46"/>
      <c r="G11" s="41"/>
      <c r="H11" s="42"/>
    </row>
    <row r="12" spans="2:14" x14ac:dyDescent="0.3">
      <c r="B12" s="87" t="s">
        <v>21</v>
      </c>
      <c r="C12" s="88"/>
      <c r="D12" s="89"/>
      <c r="E12" s="88"/>
      <c r="F12" s="90"/>
      <c r="G12" s="88"/>
      <c r="H12" s="29"/>
    </row>
    <row r="13" spans="2:14" x14ac:dyDescent="0.3">
      <c r="B13" s="91" t="s">
        <v>22</v>
      </c>
      <c r="C13" s="92"/>
      <c r="D13" s="93"/>
      <c r="E13" s="92"/>
      <c r="F13" s="94">
        <v>1103.47504155</v>
      </c>
      <c r="G13" s="92"/>
      <c r="H13" s="95">
        <v>314.29386880445605</v>
      </c>
      <c r="L13" s="247"/>
      <c r="N13" s="247"/>
    </row>
    <row r="14" spans="2:14" x14ac:dyDescent="0.3">
      <c r="B14" s="91" t="s">
        <v>119</v>
      </c>
      <c r="C14" s="92"/>
      <c r="D14" s="93"/>
      <c r="E14" s="92"/>
      <c r="F14" s="94">
        <v>3628.09849485</v>
      </c>
      <c r="G14" s="92"/>
      <c r="H14" s="95">
        <v>2567.80204670701</v>
      </c>
      <c r="L14" s="247"/>
      <c r="N14" s="247"/>
    </row>
    <row r="15" spans="2:14" x14ac:dyDescent="0.3">
      <c r="B15" s="91" t="s">
        <v>23</v>
      </c>
      <c r="C15" s="92"/>
      <c r="D15" s="93"/>
      <c r="E15" s="92"/>
      <c r="F15" s="94">
        <v>2404.7651908799999</v>
      </c>
      <c r="G15" s="92"/>
      <c r="H15" s="96">
        <v>1477.7961332145601</v>
      </c>
      <c r="L15" s="247"/>
      <c r="N15" s="247"/>
    </row>
    <row r="16" spans="2:14" x14ac:dyDescent="0.3">
      <c r="B16" s="91" t="s">
        <v>24</v>
      </c>
      <c r="C16" s="92"/>
      <c r="D16" s="93"/>
      <c r="E16" s="92"/>
      <c r="F16" s="94">
        <v>3110.7169653599999</v>
      </c>
      <c r="G16" s="92"/>
      <c r="H16" s="95">
        <v>2272.1550022241099</v>
      </c>
      <c r="L16" s="247"/>
      <c r="N16" s="247"/>
    </row>
    <row r="17" spans="2:14" x14ac:dyDescent="0.3">
      <c r="B17" s="91" t="s">
        <v>120</v>
      </c>
      <c r="C17" s="92"/>
      <c r="D17" s="93"/>
      <c r="E17" s="92"/>
      <c r="F17" s="94">
        <v>30.38916601</v>
      </c>
      <c r="G17" s="92"/>
      <c r="H17" s="95">
        <v>24.424441183901102</v>
      </c>
      <c r="L17" s="247"/>
      <c r="N17" s="247"/>
    </row>
    <row r="18" spans="2:14" x14ac:dyDescent="0.3">
      <c r="B18" s="91" t="s">
        <v>25</v>
      </c>
      <c r="C18" s="92"/>
      <c r="D18" s="93"/>
      <c r="E18" s="92"/>
      <c r="F18" s="94">
        <v>185.08395217</v>
      </c>
      <c r="G18" s="92"/>
      <c r="H18" s="95">
        <v>145.36342555061398</v>
      </c>
      <c r="L18" s="247"/>
      <c r="N18" s="247"/>
    </row>
    <row r="19" spans="2:14" x14ac:dyDescent="0.3">
      <c r="B19" s="91" t="s">
        <v>121</v>
      </c>
      <c r="C19" s="92"/>
      <c r="D19" s="93"/>
      <c r="E19" s="92"/>
      <c r="F19" s="94">
        <v>17.723713589999999</v>
      </c>
      <c r="G19" s="92"/>
      <c r="H19" s="95">
        <v>17.03936066228</v>
      </c>
      <c r="L19" s="247"/>
      <c r="N19" s="247"/>
    </row>
    <row r="20" spans="2:14" x14ac:dyDescent="0.3">
      <c r="B20" s="91" t="s">
        <v>26</v>
      </c>
      <c r="C20" s="92"/>
      <c r="D20" s="93"/>
      <c r="E20" s="92"/>
      <c r="F20" s="94">
        <v>259.83179017000003</v>
      </c>
      <c r="G20" s="92"/>
      <c r="H20" s="95">
        <v>155.78586184250932</v>
      </c>
      <c r="L20" s="247"/>
      <c r="N20" s="247"/>
    </row>
    <row r="21" spans="2:14" x14ac:dyDescent="0.3">
      <c r="B21" s="97" t="s">
        <v>27</v>
      </c>
      <c r="C21" s="88"/>
      <c r="D21" s="98"/>
      <c r="E21" s="88"/>
      <c r="F21" s="99">
        <v>10740.0843174</v>
      </c>
      <c r="G21" s="88"/>
      <c r="H21" s="100">
        <v>6974.6601401894404</v>
      </c>
      <c r="L21" s="247"/>
      <c r="N21" s="247"/>
    </row>
    <row r="22" spans="2:14" x14ac:dyDescent="0.3">
      <c r="B22" s="87"/>
      <c r="C22" s="88"/>
      <c r="D22" s="101"/>
      <c r="E22" s="88"/>
      <c r="F22" s="102"/>
      <c r="G22" s="88"/>
      <c r="H22" s="103"/>
      <c r="L22" s="247"/>
      <c r="N22" s="247"/>
    </row>
    <row r="23" spans="2:14" x14ac:dyDescent="0.3">
      <c r="B23" s="91" t="s">
        <v>28</v>
      </c>
      <c r="C23" s="92"/>
      <c r="D23" s="93"/>
      <c r="E23" s="92"/>
      <c r="F23" s="94">
        <v>1198.3800632299999</v>
      </c>
      <c r="G23" s="92"/>
      <c r="H23" s="95">
        <v>928.39647427792295</v>
      </c>
      <c r="L23" s="247"/>
      <c r="N23" s="247"/>
    </row>
    <row r="24" spans="2:14" x14ac:dyDescent="0.3">
      <c r="B24" s="91" t="s">
        <v>29</v>
      </c>
      <c r="C24" s="92"/>
      <c r="D24" s="93"/>
      <c r="E24" s="92"/>
      <c r="F24" s="94">
        <v>132.37186800999999</v>
      </c>
      <c r="G24" s="92"/>
      <c r="H24" s="95">
        <v>62.287921375183203</v>
      </c>
      <c r="L24" s="247"/>
      <c r="N24" s="247"/>
    </row>
    <row r="25" spans="2:14" x14ac:dyDescent="0.3">
      <c r="B25" s="91" t="s">
        <v>122</v>
      </c>
      <c r="C25" s="92"/>
      <c r="D25" s="93"/>
      <c r="E25" s="92"/>
      <c r="F25" s="94">
        <v>38.196835159999999</v>
      </c>
      <c r="G25" s="92"/>
      <c r="H25" s="95">
        <v>0</v>
      </c>
      <c r="L25" s="247"/>
      <c r="N25" s="247"/>
    </row>
    <row r="26" spans="2:14" x14ac:dyDescent="0.3">
      <c r="B26" s="91" t="s">
        <v>30</v>
      </c>
      <c r="C26" s="92"/>
      <c r="D26" s="104"/>
      <c r="E26" s="92"/>
      <c r="F26" s="94">
        <v>525.94422351000003</v>
      </c>
      <c r="G26" s="92"/>
      <c r="H26" s="95">
        <v>467.58892297633599</v>
      </c>
      <c r="L26" s="247"/>
      <c r="N26" s="247"/>
    </row>
    <row r="27" spans="2:14" x14ac:dyDescent="0.3">
      <c r="B27" s="91" t="s">
        <v>123</v>
      </c>
      <c r="C27" s="92"/>
      <c r="D27" s="93"/>
      <c r="E27" s="92"/>
      <c r="F27" s="94">
        <v>26.514134609999999</v>
      </c>
      <c r="G27" s="92"/>
      <c r="H27" s="95">
        <v>21.8988729821031</v>
      </c>
      <c r="L27" s="247"/>
      <c r="N27" s="247"/>
    </row>
    <row r="28" spans="2:14" x14ac:dyDescent="0.3">
      <c r="B28" s="91" t="s">
        <v>31</v>
      </c>
      <c r="C28" s="92"/>
      <c r="D28" s="104"/>
      <c r="E28" s="92"/>
      <c r="F28" s="94">
        <v>1006.91472342</v>
      </c>
      <c r="G28" s="92"/>
      <c r="H28" s="95">
        <v>854.73748900585701</v>
      </c>
      <c r="L28" s="247"/>
      <c r="N28" s="247"/>
    </row>
    <row r="29" spans="2:14" x14ac:dyDescent="0.3">
      <c r="B29" s="97" t="s">
        <v>32</v>
      </c>
      <c r="C29" s="88"/>
      <c r="D29" s="105"/>
      <c r="E29" s="88"/>
      <c r="F29" s="99">
        <v>2928.3218479400002</v>
      </c>
      <c r="G29" s="88"/>
      <c r="H29" s="106">
        <v>2334.9096806174102</v>
      </c>
      <c r="L29" s="247"/>
      <c r="N29" s="247"/>
    </row>
    <row r="30" spans="2:14" x14ac:dyDescent="0.3">
      <c r="B30" s="87"/>
      <c r="C30" s="88"/>
      <c r="D30" s="101"/>
      <c r="E30" s="88"/>
      <c r="F30" s="102"/>
      <c r="G30" s="88"/>
      <c r="H30" s="103"/>
      <c r="L30" s="247"/>
      <c r="N30" s="247"/>
    </row>
    <row r="31" spans="2:14" x14ac:dyDescent="0.3">
      <c r="B31" s="97" t="s">
        <v>33</v>
      </c>
      <c r="C31" s="88"/>
      <c r="D31" s="107"/>
      <c r="E31" s="88"/>
      <c r="F31" s="99">
        <v>13668.40616534</v>
      </c>
      <c r="G31" s="88"/>
      <c r="H31" s="106">
        <v>9309.5698208068607</v>
      </c>
      <c r="L31" s="247"/>
      <c r="N31" s="247"/>
    </row>
    <row r="32" spans="2:14" x14ac:dyDescent="0.3">
      <c r="B32" s="31"/>
      <c r="C32" s="32"/>
      <c r="D32" s="89"/>
      <c r="E32" s="32"/>
      <c r="F32" s="90"/>
      <c r="G32" s="32"/>
      <c r="H32" s="33"/>
      <c r="L32" s="247"/>
      <c r="N32" s="247"/>
    </row>
    <row r="33" spans="2:14" x14ac:dyDescent="0.3">
      <c r="B33" s="108" t="s">
        <v>34</v>
      </c>
      <c r="C33" s="88"/>
      <c r="D33" s="89"/>
      <c r="E33" s="88"/>
      <c r="F33" s="90"/>
      <c r="G33" s="88"/>
      <c r="H33" s="33"/>
      <c r="L33" s="247"/>
      <c r="N33" s="247"/>
    </row>
    <row r="34" spans="2:14" x14ac:dyDescent="0.3">
      <c r="B34" s="91" t="s">
        <v>124</v>
      </c>
      <c r="C34" s="92"/>
      <c r="D34" s="109"/>
      <c r="E34" s="92"/>
      <c r="F34" s="94">
        <v>2441.2879859300001</v>
      </c>
      <c r="G34" s="92"/>
      <c r="H34" s="95">
        <v>892.97237351231411</v>
      </c>
      <c r="L34" s="247"/>
      <c r="N34" s="247"/>
    </row>
    <row r="35" spans="2:14" x14ac:dyDescent="0.3">
      <c r="B35" s="91" t="s">
        <v>17</v>
      </c>
      <c r="C35" s="92"/>
      <c r="D35" s="109"/>
      <c r="E35" s="92"/>
      <c r="F35" s="94">
        <v>189.93839621000001</v>
      </c>
      <c r="G35" s="92"/>
      <c r="H35" s="95">
        <v>73.104953958540293</v>
      </c>
      <c r="L35" s="247"/>
      <c r="N35" s="247"/>
    </row>
    <row r="36" spans="2:14" x14ac:dyDescent="0.3">
      <c r="B36" s="110" t="s">
        <v>35</v>
      </c>
      <c r="C36" s="88"/>
      <c r="D36" s="111"/>
      <c r="E36" s="88"/>
      <c r="F36" s="99">
        <v>2631.2263821400002</v>
      </c>
      <c r="G36" s="88"/>
      <c r="H36" s="106">
        <v>966.07732747085299</v>
      </c>
      <c r="L36" s="247"/>
      <c r="N36" s="247"/>
    </row>
    <row r="37" spans="2:14" x14ac:dyDescent="0.3">
      <c r="B37" s="87"/>
      <c r="C37" s="88"/>
      <c r="D37" s="101"/>
      <c r="E37" s="88"/>
      <c r="F37" s="102"/>
      <c r="G37" s="88"/>
      <c r="H37" s="103"/>
      <c r="L37" s="247"/>
      <c r="N37" s="247"/>
    </row>
    <row r="38" spans="2:14" x14ac:dyDescent="0.3">
      <c r="B38" s="91" t="s">
        <v>125</v>
      </c>
      <c r="C38" s="92"/>
      <c r="D38" s="109"/>
      <c r="E38" s="92"/>
      <c r="F38" s="94">
        <v>3531.3434537200005</v>
      </c>
      <c r="G38" s="92"/>
      <c r="H38" s="95">
        <v>3452.3382581777296</v>
      </c>
      <c r="L38" s="247"/>
      <c r="N38" s="247"/>
    </row>
    <row r="39" spans="2:14" x14ac:dyDescent="0.3">
      <c r="B39" s="91" t="s">
        <v>126</v>
      </c>
      <c r="C39" s="92"/>
      <c r="D39" s="109"/>
      <c r="E39" s="92"/>
      <c r="F39" s="94">
        <v>3138.7329894099998</v>
      </c>
      <c r="G39" s="92"/>
      <c r="H39" s="95">
        <v>2010.1590481866601</v>
      </c>
      <c r="L39" s="247"/>
      <c r="N39" s="247"/>
    </row>
    <row r="40" spans="2:14" x14ac:dyDescent="0.3">
      <c r="B40" s="91" t="s">
        <v>36</v>
      </c>
      <c r="C40" s="92"/>
      <c r="D40" s="109"/>
      <c r="E40" s="92"/>
      <c r="F40" s="94">
        <v>474.05398051999998</v>
      </c>
      <c r="G40" s="92"/>
      <c r="H40" s="95">
        <v>221.396152211763</v>
      </c>
      <c r="L40" s="247"/>
      <c r="N40" s="247"/>
    </row>
    <row r="41" spans="2:14" x14ac:dyDescent="0.3">
      <c r="B41" s="91" t="s">
        <v>127</v>
      </c>
      <c r="C41" s="92"/>
      <c r="D41" s="109"/>
      <c r="E41" s="92"/>
      <c r="F41" s="94">
        <v>79.681835930000005</v>
      </c>
      <c r="G41" s="92"/>
      <c r="H41" s="95">
        <v>44.014236478539701</v>
      </c>
      <c r="L41" s="247"/>
      <c r="N41" s="247"/>
    </row>
    <row r="42" spans="2:14" x14ac:dyDescent="0.3">
      <c r="B42" s="91" t="s">
        <v>128</v>
      </c>
      <c r="C42" s="92"/>
      <c r="D42" s="109"/>
      <c r="E42" s="92"/>
      <c r="F42" s="94">
        <v>38.787837410000002</v>
      </c>
      <c r="G42" s="92"/>
      <c r="H42" s="95">
        <v>12.250319408997301</v>
      </c>
      <c r="L42" s="247"/>
      <c r="N42" s="247"/>
    </row>
    <row r="43" spans="2:14" x14ac:dyDescent="0.3">
      <c r="B43" s="91" t="s">
        <v>37</v>
      </c>
      <c r="C43" s="92"/>
      <c r="D43" s="109"/>
      <c r="E43" s="92"/>
      <c r="F43" s="94">
        <v>61.592708139999999</v>
      </c>
      <c r="G43" s="92"/>
      <c r="H43" s="95">
        <v>29.276711141808899</v>
      </c>
      <c r="L43" s="247"/>
      <c r="N43" s="247"/>
    </row>
    <row r="44" spans="2:14" x14ac:dyDescent="0.3">
      <c r="B44" s="97" t="s">
        <v>129</v>
      </c>
      <c r="C44" s="88"/>
      <c r="D44" s="112"/>
      <c r="E44" s="88"/>
      <c r="F44" s="99">
        <v>7324.1928051300001</v>
      </c>
      <c r="G44" s="88"/>
      <c r="H44" s="106">
        <v>5769.5347256055002</v>
      </c>
      <c r="L44" s="247"/>
      <c r="N44" s="247"/>
    </row>
    <row r="45" spans="2:14" x14ac:dyDescent="0.3">
      <c r="B45" s="87"/>
      <c r="C45" s="88"/>
      <c r="D45" s="101"/>
      <c r="E45" s="88"/>
      <c r="F45" s="102"/>
      <c r="G45" s="88"/>
      <c r="H45" s="103"/>
      <c r="L45" s="247"/>
      <c r="N45" s="247"/>
    </row>
    <row r="46" spans="2:14" x14ac:dyDescent="0.3">
      <c r="B46" s="91" t="s">
        <v>38</v>
      </c>
      <c r="C46" s="92"/>
      <c r="D46" s="109"/>
      <c r="E46" s="92"/>
      <c r="F46" s="94">
        <v>1020.34669536</v>
      </c>
      <c r="G46" s="92"/>
      <c r="H46" s="95">
        <v>486.363446512439</v>
      </c>
      <c r="L46" s="247"/>
      <c r="N46" s="247"/>
    </row>
    <row r="47" spans="2:14" x14ac:dyDescent="0.3">
      <c r="B47" s="91" t="s">
        <v>130</v>
      </c>
      <c r="C47" s="92"/>
      <c r="D47" s="109"/>
      <c r="E47" s="92"/>
      <c r="F47" s="94">
        <v>203.32319649999999</v>
      </c>
      <c r="G47" s="92"/>
      <c r="H47" s="95">
        <v>122.70642120436594</v>
      </c>
      <c r="L47" s="247"/>
      <c r="N47" s="247"/>
    </row>
    <row r="48" spans="2:14" x14ac:dyDescent="0.3">
      <c r="B48" s="91" t="s">
        <v>131</v>
      </c>
      <c r="C48" s="92"/>
      <c r="D48" s="109"/>
      <c r="E48" s="92"/>
      <c r="F48" s="94">
        <v>1102.8896923699999</v>
      </c>
      <c r="G48" s="92"/>
      <c r="H48" s="95">
        <v>992.39266187524402</v>
      </c>
      <c r="L48" s="247"/>
      <c r="N48" s="247"/>
    </row>
    <row r="49" spans="2:14" x14ac:dyDescent="0.3">
      <c r="B49" s="91" t="s">
        <v>39</v>
      </c>
      <c r="C49" s="92"/>
      <c r="D49" s="109"/>
      <c r="E49" s="92"/>
      <c r="F49" s="94">
        <v>76.755842970000003</v>
      </c>
      <c r="G49" s="92"/>
      <c r="H49" s="95">
        <v>42.129184936535104</v>
      </c>
      <c r="L49" s="247"/>
      <c r="N49" s="247"/>
    </row>
    <row r="50" spans="2:14" x14ac:dyDescent="0.3">
      <c r="B50" s="91" t="s">
        <v>132</v>
      </c>
      <c r="C50" s="92"/>
      <c r="D50" s="109"/>
      <c r="E50" s="92"/>
      <c r="F50" s="94">
        <v>89.249834230000005</v>
      </c>
      <c r="G50" s="92"/>
      <c r="H50" s="95">
        <v>89.300728845939901</v>
      </c>
      <c r="L50" s="247"/>
      <c r="N50" s="247"/>
    </row>
    <row r="51" spans="2:14" x14ac:dyDescent="0.3">
      <c r="B51" s="91" t="s">
        <v>40</v>
      </c>
      <c r="C51" s="92"/>
      <c r="D51" s="109"/>
      <c r="E51" s="92"/>
      <c r="F51" s="94">
        <v>1220.4217163799999</v>
      </c>
      <c r="G51" s="92"/>
      <c r="H51" s="95">
        <v>841.06570900694396</v>
      </c>
      <c r="L51" s="247"/>
      <c r="N51" s="247"/>
    </row>
    <row r="52" spans="2:14" x14ac:dyDescent="0.3">
      <c r="B52" s="97" t="s">
        <v>133</v>
      </c>
      <c r="C52" s="88"/>
      <c r="D52" s="112"/>
      <c r="E52" s="88"/>
      <c r="F52" s="99">
        <v>3712.9869778100001</v>
      </c>
      <c r="G52" s="88"/>
      <c r="H52" s="106">
        <v>2573.95815238146</v>
      </c>
      <c r="L52" s="247"/>
      <c r="N52" s="247"/>
    </row>
    <row r="53" spans="2:14" x14ac:dyDescent="0.3">
      <c r="B53" s="87"/>
      <c r="C53" s="88"/>
      <c r="D53" s="101"/>
      <c r="E53" s="88"/>
      <c r="F53" s="102"/>
      <c r="G53" s="88"/>
      <c r="H53" s="103"/>
      <c r="L53" s="247"/>
      <c r="N53" s="247"/>
    </row>
    <row r="54" spans="2:14" x14ac:dyDescent="0.3">
      <c r="B54" s="97" t="s">
        <v>41</v>
      </c>
      <c r="C54" s="88"/>
      <c r="D54" s="112"/>
      <c r="E54" s="88"/>
      <c r="F54" s="99">
        <v>11037.17978294</v>
      </c>
      <c r="G54" s="88"/>
      <c r="H54" s="106">
        <v>8343.4928779869606</v>
      </c>
      <c r="L54" s="247"/>
      <c r="N54" s="247"/>
    </row>
    <row r="55" spans="2:14" x14ac:dyDescent="0.3">
      <c r="B55" s="113" t="s">
        <v>134</v>
      </c>
      <c r="C55" s="88"/>
      <c r="D55" s="114"/>
      <c r="E55" s="88"/>
      <c r="F55" s="115">
        <v>13668.406165079999</v>
      </c>
      <c r="G55" s="88"/>
      <c r="H55" s="116">
        <v>9309.5702054578614</v>
      </c>
      <c r="L55" s="247"/>
      <c r="N55" s="247"/>
    </row>
    <row r="56" spans="2:14" x14ac:dyDescent="0.3">
      <c r="B56" s="43"/>
      <c r="C56" s="36"/>
      <c r="D56" s="44"/>
      <c r="E56" s="36"/>
      <c r="G56" s="36"/>
      <c r="H56" s="36"/>
    </row>
    <row r="57" spans="2:14" x14ac:dyDescent="0.3">
      <c r="B57" s="45"/>
      <c r="C57" s="45"/>
      <c r="D57" s="45"/>
      <c r="E57" s="45"/>
      <c r="F57" s="45"/>
      <c r="G57" s="45"/>
      <c r="H57" s="45"/>
      <c r="I57" s="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75"/>
  <sheetViews>
    <sheetView topLeftCell="A11" zoomScale="60" zoomScaleNormal="60" workbookViewId="0">
      <selection activeCell="H78" sqref="H78"/>
    </sheetView>
  </sheetViews>
  <sheetFormatPr defaultColWidth="8.81640625" defaultRowHeight="14" x14ac:dyDescent="0.3"/>
  <cols>
    <col min="1" max="1" width="8.81640625" style="4"/>
    <col min="2" max="2" width="50.81640625" style="4" customWidth="1"/>
    <col min="3" max="3" width="3.453125" style="4" customWidth="1"/>
    <col min="4" max="4" width="8.81640625" style="4"/>
    <col min="5" max="5" width="3.453125" style="4" customWidth="1"/>
    <col min="6" max="6" width="12.54296875" style="4" customWidth="1"/>
    <col min="7" max="7" width="3.453125" style="4" customWidth="1"/>
    <col min="8" max="8" width="12.54296875" style="4" customWidth="1"/>
    <col min="9" max="16384" width="8.81640625" style="4"/>
  </cols>
  <sheetData>
    <row r="3" spans="2:13" ht="25" x14ac:dyDescent="0.3">
      <c r="B3" s="1" t="s">
        <v>0</v>
      </c>
    </row>
    <row r="4" spans="2:13" ht="25" x14ac:dyDescent="0.3">
      <c r="B4" s="1" t="s">
        <v>1</v>
      </c>
    </row>
    <row r="5" spans="2:13" ht="25" x14ac:dyDescent="0.3">
      <c r="B5" s="1" t="s">
        <v>42</v>
      </c>
    </row>
    <row r="6" spans="2:13" x14ac:dyDescent="0.3">
      <c r="B6" s="2"/>
    </row>
    <row r="7" spans="2:13" x14ac:dyDescent="0.3">
      <c r="B7" s="253" t="s">
        <v>197</v>
      </c>
    </row>
    <row r="11" spans="2:13" ht="21.5" x14ac:dyDescent="0.3">
      <c r="B11" s="17" t="s">
        <v>3</v>
      </c>
      <c r="C11" s="16"/>
      <c r="D11" s="145" t="s">
        <v>4</v>
      </c>
      <c r="E11" s="16"/>
      <c r="F11" s="146" t="s">
        <v>117</v>
      </c>
      <c r="G11" s="16"/>
      <c r="H11" s="147" t="s">
        <v>118</v>
      </c>
    </row>
    <row r="12" spans="2:13" x14ac:dyDescent="0.3">
      <c r="B12" s="117"/>
      <c r="C12" s="118"/>
      <c r="D12" s="119"/>
      <c r="E12" s="118"/>
      <c r="F12" s="46"/>
      <c r="G12" s="118"/>
      <c r="H12" s="28"/>
    </row>
    <row r="13" spans="2:13" x14ac:dyDescent="0.3">
      <c r="B13" s="87" t="s">
        <v>43</v>
      </c>
      <c r="C13" s="120"/>
      <c r="D13" s="29"/>
      <c r="E13" s="120"/>
      <c r="F13" s="144"/>
      <c r="G13" s="120"/>
      <c r="H13" s="121"/>
      <c r="K13" s="243"/>
    </row>
    <row r="14" spans="2:13" x14ac:dyDescent="0.3">
      <c r="B14" s="91" t="s">
        <v>112</v>
      </c>
      <c r="C14" s="88"/>
      <c r="D14" s="93"/>
      <c r="E14" s="88"/>
      <c r="F14" s="94">
        <v>73.444737329999995</v>
      </c>
      <c r="G14" s="122"/>
      <c r="H14" s="95">
        <v>22.9</v>
      </c>
      <c r="K14" s="243"/>
      <c r="L14" s="248"/>
      <c r="M14" s="248"/>
    </row>
    <row r="15" spans="2:13" x14ac:dyDescent="0.3">
      <c r="B15" s="123"/>
      <c r="C15" s="120"/>
      <c r="D15" s="29"/>
      <c r="E15" s="120"/>
      <c r="F15" s="102"/>
      <c r="G15" s="120"/>
      <c r="H15" s="103"/>
      <c r="K15" s="243"/>
      <c r="L15" s="248"/>
      <c r="M15" s="248"/>
    </row>
    <row r="16" spans="2:13" x14ac:dyDescent="0.3">
      <c r="B16" s="31" t="s">
        <v>44</v>
      </c>
      <c r="C16" s="120"/>
      <c r="D16" s="29"/>
      <c r="E16" s="120"/>
      <c r="F16" s="102"/>
      <c r="G16" s="120"/>
      <c r="H16" s="103"/>
      <c r="K16" s="243"/>
      <c r="L16" s="248"/>
      <c r="M16" s="248"/>
    </row>
    <row r="17" spans="2:13" x14ac:dyDescent="0.3">
      <c r="B17" s="91" t="s">
        <v>11</v>
      </c>
      <c r="C17" s="92"/>
      <c r="D17" s="93">
        <v>8</v>
      </c>
      <c r="E17" s="92"/>
      <c r="F17" s="94">
        <v>804.59413045000008</v>
      </c>
      <c r="G17" s="92"/>
      <c r="H17" s="95">
        <v>561.00929164666059</v>
      </c>
      <c r="K17" s="243"/>
      <c r="L17" s="248"/>
      <c r="M17" s="248"/>
    </row>
    <row r="18" spans="2:13" x14ac:dyDescent="0.3">
      <c r="B18" s="91" t="s">
        <v>109</v>
      </c>
      <c r="C18" s="92"/>
      <c r="D18" s="93">
        <v>8</v>
      </c>
      <c r="E18" s="92"/>
      <c r="F18" s="94">
        <v>-21.545101980000002</v>
      </c>
      <c r="G18" s="92"/>
      <c r="H18" s="95">
        <v>-15.047229371176652</v>
      </c>
      <c r="K18" s="243"/>
      <c r="L18" s="248"/>
      <c r="M18" s="248"/>
    </row>
    <row r="19" spans="2:13" x14ac:dyDescent="0.3">
      <c r="B19" s="91" t="s">
        <v>137</v>
      </c>
      <c r="C19" s="92"/>
      <c r="D19" s="93"/>
      <c r="E19" s="92"/>
      <c r="F19" s="94">
        <v>-16.809796949999999</v>
      </c>
      <c r="G19" s="92"/>
      <c r="H19" s="95">
        <v>16.399999999999999</v>
      </c>
      <c r="K19" s="243"/>
      <c r="L19" s="248"/>
      <c r="M19" s="248"/>
    </row>
    <row r="20" spans="2:13" x14ac:dyDescent="0.3">
      <c r="B20" s="91" t="s">
        <v>45</v>
      </c>
      <c r="C20" s="92"/>
      <c r="D20" s="93"/>
      <c r="E20" s="92"/>
      <c r="F20" s="94">
        <v>11.085190369999893</v>
      </c>
      <c r="G20" s="92"/>
      <c r="H20" s="95">
        <v>6.9</v>
      </c>
      <c r="K20" s="243"/>
      <c r="L20" s="248"/>
      <c r="M20" s="248"/>
    </row>
    <row r="21" spans="2:13" x14ac:dyDescent="0.3">
      <c r="B21" s="91" t="s">
        <v>46</v>
      </c>
      <c r="C21" s="92"/>
      <c r="D21" s="93"/>
      <c r="E21" s="92"/>
      <c r="F21" s="94">
        <v>0</v>
      </c>
      <c r="G21" s="92"/>
      <c r="H21" s="95">
        <v>-79.900000000000006</v>
      </c>
      <c r="K21" s="243"/>
      <c r="L21" s="248"/>
      <c r="M21" s="248"/>
    </row>
    <row r="22" spans="2:13" x14ac:dyDescent="0.3">
      <c r="B22" s="91" t="s">
        <v>138</v>
      </c>
      <c r="C22" s="92"/>
      <c r="D22" s="93"/>
      <c r="E22" s="92"/>
      <c r="F22" s="94">
        <v>-0.47220467999999999</v>
      </c>
      <c r="G22" s="92"/>
      <c r="H22" s="95">
        <v>-0.5</v>
      </c>
      <c r="K22" s="243"/>
      <c r="L22" s="248"/>
      <c r="M22" s="248"/>
    </row>
    <row r="23" spans="2:13" x14ac:dyDescent="0.3">
      <c r="B23" s="91" t="s">
        <v>139</v>
      </c>
      <c r="C23" s="92"/>
      <c r="D23" s="93"/>
      <c r="E23" s="92"/>
      <c r="F23" s="94">
        <v>52.680654959999998</v>
      </c>
      <c r="G23" s="92"/>
      <c r="H23" s="95">
        <v>-2</v>
      </c>
      <c r="K23" s="243"/>
      <c r="L23" s="248"/>
      <c r="M23" s="248"/>
    </row>
    <row r="24" spans="2:13" x14ac:dyDescent="0.3">
      <c r="B24" s="91" t="s">
        <v>47</v>
      </c>
      <c r="C24" s="92"/>
      <c r="D24" s="93">
        <v>11</v>
      </c>
      <c r="E24" s="92"/>
      <c r="F24" s="94">
        <v>276.01018864999998</v>
      </c>
      <c r="G24" s="92"/>
      <c r="H24" s="95">
        <v>157.30000000000001</v>
      </c>
      <c r="K24" s="243"/>
      <c r="L24" s="248"/>
      <c r="M24" s="248"/>
    </row>
    <row r="25" spans="2:13" x14ac:dyDescent="0.3">
      <c r="B25" s="91" t="s">
        <v>15</v>
      </c>
      <c r="C25" s="92"/>
      <c r="D25" s="93">
        <v>11</v>
      </c>
      <c r="E25" s="92"/>
      <c r="F25" s="94">
        <v>-80.258951240000002</v>
      </c>
      <c r="G25" s="92"/>
      <c r="H25" s="95">
        <v>-25.8</v>
      </c>
      <c r="K25" s="243"/>
      <c r="L25" s="248"/>
      <c r="M25" s="248"/>
    </row>
    <row r="26" spans="2:13" x14ac:dyDescent="0.3">
      <c r="B26" s="110" t="s">
        <v>48</v>
      </c>
      <c r="C26" s="88"/>
      <c r="D26" s="124"/>
      <c r="E26" s="88"/>
      <c r="F26" s="99">
        <v>1098.7288469099999</v>
      </c>
      <c r="G26" s="88"/>
      <c r="H26" s="106">
        <v>641.26206227548391</v>
      </c>
      <c r="K26" s="243"/>
      <c r="L26" s="248"/>
      <c r="M26" s="248"/>
    </row>
    <row r="27" spans="2:13" x14ac:dyDescent="0.3">
      <c r="B27" s="123"/>
      <c r="C27" s="125"/>
      <c r="D27" s="126"/>
      <c r="E27" s="125"/>
      <c r="F27" s="90"/>
      <c r="G27" s="125"/>
      <c r="H27" s="127"/>
      <c r="K27" s="243"/>
      <c r="L27" s="248"/>
      <c r="M27" s="248"/>
    </row>
    <row r="28" spans="2:13" x14ac:dyDescent="0.3">
      <c r="B28" s="91" t="s">
        <v>140</v>
      </c>
      <c r="C28" s="92"/>
      <c r="D28" s="93"/>
      <c r="E28" s="92"/>
      <c r="F28" s="94">
        <v>21.968598320000002</v>
      </c>
      <c r="G28" s="92"/>
      <c r="H28" s="95">
        <v>10</v>
      </c>
      <c r="K28" s="243"/>
      <c r="L28" s="248"/>
      <c r="M28" s="248"/>
    </row>
    <row r="29" spans="2:13" x14ac:dyDescent="0.3">
      <c r="B29" s="91" t="s">
        <v>141</v>
      </c>
      <c r="C29" s="92"/>
      <c r="D29" s="93"/>
      <c r="E29" s="92"/>
      <c r="F29" s="94">
        <v>-212.99483269000001</v>
      </c>
      <c r="G29" s="92"/>
      <c r="H29" s="95">
        <v>-167.5</v>
      </c>
      <c r="K29" s="243"/>
      <c r="L29" s="248"/>
      <c r="M29" s="248"/>
    </row>
    <row r="30" spans="2:13" x14ac:dyDescent="0.3">
      <c r="B30" s="91" t="s">
        <v>142</v>
      </c>
      <c r="C30" s="92"/>
      <c r="D30" s="93"/>
      <c r="E30" s="92"/>
      <c r="F30" s="94">
        <v>217.13086862</v>
      </c>
      <c r="G30" s="92"/>
      <c r="H30" s="95">
        <v>246.2</v>
      </c>
      <c r="K30" s="243"/>
      <c r="L30" s="248"/>
      <c r="M30" s="248"/>
    </row>
    <row r="31" spans="2:13" x14ac:dyDescent="0.3">
      <c r="B31" s="128" t="s">
        <v>49</v>
      </c>
      <c r="C31" s="88"/>
      <c r="D31" s="129"/>
      <c r="E31" s="88"/>
      <c r="F31" s="99">
        <v>1124.83348116</v>
      </c>
      <c r="G31" s="88"/>
      <c r="H31" s="106">
        <v>729.96206227548396</v>
      </c>
      <c r="K31" s="243"/>
      <c r="L31" s="248"/>
      <c r="M31" s="248"/>
    </row>
    <row r="32" spans="2:13" x14ac:dyDescent="0.3">
      <c r="B32" s="91" t="s">
        <v>50</v>
      </c>
      <c r="C32" s="92"/>
      <c r="D32" s="93"/>
      <c r="E32" s="92"/>
      <c r="F32" s="94">
        <v>-33.351786619999999</v>
      </c>
      <c r="G32" s="92"/>
      <c r="H32" s="95">
        <v>-13</v>
      </c>
      <c r="K32" s="243"/>
      <c r="L32" s="248"/>
      <c r="M32" s="248"/>
    </row>
    <row r="33" spans="2:13" ht="15" x14ac:dyDescent="0.3">
      <c r="B33" s="110" t="s">
        <v>144</v>
      </c>
      <c r="C33" s="88"/>
      <c r="D33" s="129"/>
      <c r="E33" s="88"/>
      <c r="F33" s="99">
        <v>1091.48169454</v>
      </c>
      <c r="G33" s="88"/>
      <c r="H33" s="106">
        <v>716.96206227548396</v>
      </c>
      <c r="K33" s="243"/>
      <c r="L33" s="248"/>
      <c r="M33" s="248"/>
    </row>
    <row r="34" spans="2:13" x14ac:dyDescent="0.3">
      <c r="B34" s="87"/>
      <c r="C34" s="88"/>
      <c r="D34" s="29"/>
      <c r="E34" s="88"/>
      <c r="F34" s="90"/>
      <c r="G34" s="88"/>
      <c r="H34" s="127"/>
      <c r="K34" s="243"/>
      <c r="L34" s="248"/>
      <c r="M34" s="248"/>
    </row>
    <row r="35" spans="2:13" x14ac:dyDescent="0.3">
      <c r="B35" s="87" t="s">
        <v>51</v>
      </c>
      <c r="C35" s="88"/>
      <c r="D35" s="29"/>
      <c r="E35" s="88"/>
      <c r="F35" s="90"/>
      <c r="G35" s="88"/>
      <c r="H35" s="127"/>
      <c r="K35" s="243"/>
      <c r="L35" s="248"/>
      <c r="M35" s="248"/>
    </row>
    <row r="36" spans="2:13" x14ac:dyDescent="0.3">
      <c r="B36" s="91" t="s">
        <v>143</v>
      </c>
      <c r="C36" s="92"/>
      <c r="D36" s="93"/>
      <c r="E36" s="92"/>
      <c r="F36" s="94">
        <v>-171.68683455999999</v>
      </c>
      <c r="G36" s="92"/>
      <c r="H36" s="95">
        <v>-39.700000000000003</v>
      </c>
      <c r="K36" s="243"/>
      <c r="L36" s="248"/>
      <c r="M36" s="248"/>
    </row>
    <row r="37" spans="2:13" x14ac:dyDescent="0.3">
      <c r="B37" s="91" t="s">
        <v>52</v>
      </c>
      <c r="C37" s="92"/>
      <c r="D37" s="93"/>
      <c r="E37" s="92"/>
      <c r="F37" s="94">
        <v>-17.86326613</v>
      </c>
      <c r="G37" s="92"/>
      <c r="H37" s="95">
        <v>-7.7</v>
      </c>
      <c r="K37" s="243"/>
      <c r="L37" s="248"/>
      <c r="M37" s="248"/>
    </row>
    <row r="38" spans="2:13" ht="15" x14ac:dyDescent="0.3">
      <c r="B38" s="91" t="s">
        <v>145</v>
      </c>
      <c r="C38" s="92"/>
      <c r="D38" s="93"/>
      <c r="E38" s="92"/>
      <c r="F38" s="94">
        <v>-48.335166780000002</v>
      </c>
      <c r="G38" s="92"/>
      <c r="H38" s="95">
        <v>-0.1</v>
      </c>
      <c r="K38" s="243"/>
      <c r="L38" s="248"/>
      <c r="M38" s="248"/>
    </row>
    <row r="39" spans="2:13" x14ac:dyDescent="0.3">
      <c r="B39" s="91" t="s">
        <v>53</v>
      </c>
      <c r="C39" s="92"/>
      <c r="D39" s="93"/>
      <c r="E39" s="92"/>
      <c r="F39" s="94">
        <v>0</v>
      </c>
      <c r="G39" s="92"/>
      <c r="H39" s="95">
        <v>0</v>
      </c>
      <c r="K39" s="243"/>
      <c r="L39" s="248"/>
      <c r="M39" s="248"/>
    </row>
    <row r="40" spans="2:13" x14ac:dyDescent="0.3">
      <c r="B40" s="91" t="s">
        <v>54</v>
      </c>
      <c r="C40" s="92"/>
      <c r="D40" s="93"/>
      <c r="E40" s="92"/>
      <c r="F40" s="94">
        <v>9.6366439100000001</v>
      </c>
      <c r="G40" s="92"/>
      <c r="H40" s="95">
        <v>2</v>
      </c>
      <c r="K40" s="243"/>
      <c r="L40" s="248"/>
      <c r="M40" s="248"/>
    </row>
    <row r="41" spans="2:13" x14ac:dyDescent="0.3">
      <c r="B41" s="91" t="s">
        <v>146</v>
      </c>
      <c r="C41" s="92"/>
      <c r="D41" s="93"/>
      <c r="E41" s="92"/>
      <c r="F41" s="94">
        <v>1.9623084500000001</v>
      </c>
      <c r="G41" s="92"/>
      <c r="H41" s="95">
        <v>-0.5</v>
      </c>
      <c r="K41" s="243"/>
      <c r="L41" s="248"/>
      <c r="M41" s="248"/>
    </row>
    <row r="42" spans="2:13" x14ac:dyDescent="0.3">
      <c r="B42" s="91" t="s">
        <v>55</v>
      </c>
      <c r="C42" s="92"/>
      <c r="D42" s="93"/>
      <c r="E42" s="92"/>
      <c r="F42" s="94">
        <v>4.8223176199999997</v>
      </c>
      <c r="G42" s="92"/>
      <c r="H42" s="95">
        <v>0.8</v>
      </c>
      <c r="K42" s="243"/>
      <c r="L42" s="248"/>
      <c r="M42" s="248"/>
    </row>
    <row r="43" spans="2:13" x14ac:dyDescent="0.3">
      <c r="B43" s="130" t="s">
        <v>56</v>
      </c>
      <c r="C43" s="92"/>
      <c r="D43" s="93"/>
      <c r="E43" s="92"/>
      <c r="F43" s="94">
        <v>0.1758848799999555</v>
      </c>
      <c r="G43" s="92"/>
      <c r="H43" s="95">
        <v>2.5</v>
      </c>
      <c r="K43" s="243"/>
      <c r="L43" s="248"/>
      <c r="M43" s="248"/>
    </row>
    <row r="44" spans="2:13" ht="15" x14ac:dyDescent="0.3">
      <c r="B44" s="91" t="s">
        <v>157</v>
      </c>
      <c r="C44" s="92"/>
      <c r="D44" s="93"/>
      <c r="E44" s="92"/>
      <c r="F44" s="94">
        <v>51.2828698</v>
      </c>
      <c r="G44" s="92"/>
      <c r="H44" s="95">
        <v>6.9</v>
      </c>
      <c r="K44" s="243"/>
      <c r="L44" s="248"/>
      <c r="M44" s="248"/>
    </row>
    <row r="45" spans="2:13" x14ac:dyDescent="0.3">
      <c r="B45" s="91" t="s">
        <v>147</v>
      </c>
      <c r="C45" s="92"/>
      <c r="D45" s="93">
        <v>4</v>
      </c>
      <c r="E45" s="92"/>
      <c r="F45" s="94">
        <v>452.57615169000002</v>
      </c>
      <c r="G45" s="92"/>
      <c r="H45" s="95">
        <v>0.1</v>
      </c>
      <c r="K45" s="243"/>
      <c r="L45" s="248"/>
      <c r="M45" s="248"/>
    </row>
    <row r="46" spans="2:13" x14ac:dyDescent="0.3">
      <c r="B46" s="130" t="s">
        <v>148</v>
      </c>
      <c r="C46" s="92"/>
      <c r="D46" s="93"/>
      <c r="E46" s="92"/>
      <c r="F46" s="94">
        <v>0</v>
      </c>
      <c r="G46" s="92"/>
      <c r="H46" s="95">
        <v>0</v>
      </c>
      <c r="K46" s="243"/>
      <c r="L46" s="248"/>
      <c r="M46" s="248"/>
    </row>
    <row r="47" spans="2:13" x14ac:dyDescent="0.3">
      <c r="B47" s="128" t="s">
        <v>149</v>
      </c>
      <c r="C47" s="88"/>
      <c r="D47" s="129"/>
      <c r="E47" s="88"/>
      <c r="F47" s="99">
        <v>282.57090887999999</v>
      </c>
      <c r="G47" s="88"/>
      <c r="H47" s="106">
        <v>-35.70000000000001</v>
      </c>
      <c r="K47" s="243"/>
      <c r="L47" s="248"/>
      <c r="M47" s="248"/>
    </row>
    <row r="48" spans="2:13" x14ac:dyDescent="0.3">
      <c r="B48" s="87"/>
      <c r="C48" s="88"/>
      <c r="D48" s="131"/>
      <c r="E48" s="88"/>
      <c r="F48" s="102"/>
      <c r="G48" s="88"/>
      <c r="H48" s="103"/>
      <c r="K48" s="243"/>
      <c r="L48" s="248"/>
      <c r="M48" s="248"/>
    </row>
    <row r="49" spans="2:13" x14ac:dyDescent="0.3">
      <c r="B49" s="87" t="s">
        <v>57</v>
      </c>
      <c r="C49" s="88"/>
      <c r="D49" s="89"/>
      <c r="E49" s="88"/>
      <c r="F49" s="144"/>
      <c r="G49" s="88"/>
      <c r="H49" s="121"/>
      <c r="K49" s="243"/>
      <c r="L49" s="248"/>
      <c r="M49" s="248"/>
    </row>
    <row r="50" spans="2:13" x14ac:dyDescent="0.3">
      <c r="B50" s="130" t="s">
        <v>150</v>
      </c>
      <c r="C50" s="132"/>
      <c r="D50" s="93"/>
      <c r="E50" s="132"/>
      <c r="F50" s="94">
        <v>-6</v>
      </c>
      <c r="G50" s="132"/>
      <c r="H50" s="133">
        <v>0</v>
      </c>
      <c r="K50" s="243"/>
      <c r="L50" s="248"/>
      <c r="M50" s="248"/>
    </row>
    <row r="51" spans="2:13" x14ac:dyDescent="0.3">
      <c r="B51" s="130" t="s">
        <v>58</v>
      </c>
      <c r="C51" s="132"/>
      <c r="D51" s="93"/>
      <c r="E51" s="132"/>
      <c r="F51" s="94">
        <v>0</v>
      </c>
      <c r="G51" s="132"/>
      <c r="H51" s="133">
        <v>0</v>
      </c>
      <c r="K51" s="243"/>
      <c r="L51" s="248"/>
      <c r="M51" s="248"/>
    </row>
    <row r="52" spans="2:13" x14ac:dyDescent="0.3">
      <c r="B52" s="134" t="s">
        <v>151</v>
      </c>
      <c r="C52" s="92"/>
      <c r="D52" s="93"/>
      <c r="E52" s="92"/>
      <c r="F52" s="94">
        <v>-0.27996190999999998</v>
      </c>
      <c r="G52" s="92"/>
      <c r="H52" s="133">
        <v>-0.8</v>
      </c>
      <c r="K52" s="243"/>
      <c r="L52" s="248"/>
      <c r="M52" s="248"/>
    </row>
    <row r="53" spans="2:13" x14ac:dyDescent="0.3">
      <c r="B53" s="130" t="s">
        <v>59</v>
      </c>
      <c r="C53" s="132"/>
      <c r="D53" s="93"/>
      <c r="E53" s="132"/>
      <c r="F53" s="94">
        <v>0</v>
      </c>
      <c r="G53" s="132"/>
      <c r="H53" s="133">
        <v>0</v>
      </c>
      <c r="K53" s="243"/>
      <c r="L53" s="248"/>
      <c r="M53" s="248"/>
    </row>
    <row r="54" spans="2:13" x14ac:dyDescent="0.3">
      <c r="B54" s="130" t="s">
        <v>60</v>
      </c>
      <c r="C54" s="92"/>
      <c r="D54" s="93">
        <v>13</v>
      </c>
      <c r="E54" s="92"/>
      <c r="F54" s="94">
        <v>178.38402019</v>
      </c>
      <c r="G54" s="92"/>
      <c r="H54" s="133">
        <v>0</v>
      </c>
      <c r="K54" s="243"/>
      <c r="L54" s="248"/>
      <c r="M54" s="248"/>
    </row>
    <row r="55" spans="2:13" x14ac:dyDescent="0.3">
      <c r="B55" s="130" t="s">
        <v>61</v>
      </c>
      <c r="C55" s="92"/>
      <c r="D55" s="93"/>
      <c r="E55" s="92"/>
      <c r="F55" s="94">
        <v>0</v>
      </c>
      <c r="G55" s="92"/>
      <c r="H55" s="133">
        <v>-6.3</v>
      </c>
      <c r="K55" s="243"/>
      <c r="L55" s="248"/>
      <c r="M55" s="248"/>
    </row>
    <row r="56" spans="2:13" x14ac:dyDescent="0.3">
      <c r="B56" s="130" t="s">
        <v>62</v>
      </c>
      <c r="C56" s="92"/>
      <c r="D56" s="93">
        <v>13</v>
      </c>
      <c r="E56" s="92"/>
      <c r="F56" s="94">
        <v>-573.32959124000001</v>
      </c>
      <c r="G56" s="92"/>
      <c r="H56" s="133">
        <v>-18.100000000000001</v>
      </c>
      <c r="K56" s="243"/>
      <c r="L56" s="248"/>
      <c r="M56" s="248"/>
    </row>
    <row r="57" spans="2:13" x14ac:dyDescent="0.3">
      <c r="B57" s="130" t="s">
        <v>154</v>
      </c>
      <c r="C57" s="92"/>
      <c r="D57" s="93">
        <v>4</v>
      </c>
      <c r="E57" s="92"/>
      <c r="F57" s="94">
        <v>-12.30093851</v>
      </c>
      <c r="G57" s="92"/>
      <c r="H57" s="133">
        <v>0</v>
      </c>
      <c r="K57" s="243"/>
      <c r="L57" s="248"/>
      <c r="M57" s="248"/>
    </row>
    <row r="58" spans="2:13" x14ac:dyDescent="0.3">
      <c r="B58" s="135" t="s">
        <v>63</v>
      </c>
      <c r="C58" s="136"/>
      <c r="D58" s="93"/>
      <c r="E58" s="136"/>
      <c r="F58" s="94">
        <v>-45.58755318</v>
      </c>
      <c r="G58" s="92"/>
      <c r="H58" s="133">
        <v>-22.9</v>
      </c>
      <c r="K58" s="243"/>
      <c r="L58" s="248"/>
      <c r="M58" s="248"/>
    </row>
    <row r="59" spans="2:13" x14ac:dyDescent="0.3">
      <c r="B59" s="134" t="s">
        <v>64</v>
      </c>
      <c r="C59" s="92"/>
      <c r="D59" s="93"/>
      <c r="E59" s="92"/>
      <c r="F59" s="94">
        <v>-4.6336808999999999</v>
      </c>
      <c r="G59" s="92"/>
      <c r="H59" s="133">
        <v>0</v>
      </c>
      <c r="K59" s="243"/>
      <c r="L59" s="248"/>
      <c r="M59" s="248"/>
    </row>
    <row r="60" spans="2:13" x14ac:dyDescent="0.3">
      <c r="B60" s="130" t="s">
        <v>152</v>
      </c>
      <c r="C60" s="92"/>
      <c r="D60" s="93"/>
      <c r="E60" s="92"/>
      <c r="F60" s="94">
        <v>11.05653979</v>
      </c>
      <c r="G60" s="92"/>
      <c r="H60" s="133">
        <v>0.2</v>
      </c>
      <c r="K60" s="243"/>
      <c r="L60" s="248"/>
      <c r="M60" s="248"/>
    </row>
    <row r="61" spans="2:13" x14ac:dyDescent="0.3">
      <c r="B61" s="130" t="s">
        <v>65</v>
      </c>
      <c r="C61" s="92"/>
      <c r="D61" s="93"/>
      <c r="E61" s="92"/>
      <c r="F61" s="94">
        <v>-604.13714096000001</v>
      </c>
      <c r="G61" s="92"/>
      <c r="H61" s="133">
        <v>-393</v>
      </c>
      <c r="K61" s="243"/>
      <c r="L61" s="248"/>
      <c r="M61" s="248"/>
    </row>
    <row r="62" spans="2:13" ht="15" x14ac:dyDescent="0.3">
      <c r="B62" s="130" t="s">
        <v>66</v>
      </c>
      <c r="C62" s="92"/>
      <c r="D62" s="93"/>
      <c r="E62" s="92"/>
      <c r="F62" s="94">
        <v>-146.36140219999999</v>
      </c>
      <c r="G62" s="92"/>
      <c r="H62" s="133">
        <v>-68.900000000000006</v>
      </c>
      <c r="K62" s="243"/>
      <c r="L62" s="248"/>
      <c r="M62" s="248"/>
    </row>
    <row r="63" spans="2:13" x14ac:dyDescent="0.3">
      <c r="B63" s="128" t="s">
        <v>153</v>
      </c>
      <c r="C63" s="88"/>
      <c r="D63" s="129"/>
      <c r="E63" s="88"/>
      <c r="F63" s="99">
        <v>-1203.13761286</v>
      </c>
      <c r="G63" s="88"/>
      <c r="H63" s="106">
        <v>-509.79999999999995</v>
      </c>
      <c r="K63" s="243"/>
      <c r="L63" s="248"/>
      <c r="M63" s="248"/>
    </row>
    <row r="64" spans="2:13" x14ac:dyDescent="0.3">
      <c r="B64" s="91" t="s">
        <v>67</v>
      </c>
      <c r="C64" s="92"/>
      <c r="D64" s="93"/>
      <c r="E64" s="92"/>
      <c r="F64" s="94">
        <v>-18.737967319999999</v>
      </c>
      <c r="G64" s="92"/>
      <c r="H64" s="133">
        <v>-11.8</v>
      </c>
      <c r="K64" s="243"/>
      <c r="L64" s="248"/>
      <c r="M64" s="248"/>
    </row>
    <row r="65" spans="1:13" x14ac:dyDescent="0.3">
      <c r="B65" s="128" t="s">
        <v>68</v>
      </c>
      <c r="C65" s="88"/>
      <c r="D65" s="129"/>
      <c r="E65" s="88"/>
      <c r="F65" s="99">
        <v>152.17723441999999</v>
      </c>
      <c r="G65" s="88"/>
      <c r="H65" s="106">
        <v>159.70000000000005</v>
      </c>
      <c r="K65" s="243"/>
      <c r="L65" s="248"/>
      <c r="M65" s="248"/>
    </row>
    <row r="66" spans="1:13" x14ac:dyDescent="0.3">
      <c r="B66" s="87"/>
      <c r="C66" s="88"/>
      <c r="D66" s="131"/>
      <c r="E66" s="88"/>
      <c r="F66" s="102"/>
      <c r="G66" s="88"/>
      <c r="H66" s="103"/>
      <c r="K66" s="243"/>
      <c r="L66" s="248"/>
      <c r="M66" s="248"/>
    </row>
    <row r="67" spans="1:13" x14ac:dyDescent="0.3">
      <c r="B67" s="87" t="s">
        <v>69</v>
      </c>
      <c r="C67" s="88"/>
      <c r="D67" s="89"/>
      <c r="E67" s="88"/>
      <c r="F67" s="90"/>
      <c r="G67" s="88"/>
      <c r="H67" s="137"/>
      <c r="K67" s="243"/>
      <c r="L67" s="248"/>
      <c r="M67" s="248"/>
    </row>
    <row r="68" spans="1:13" x14ac:dyDescent="0.3">
      <c r="B68" s="138" t="s">
        <v>70</v>
      </c>
      <c r="C68" s="92"/>
      <c r="D68" s="93"/>
      <c r="E68" s="92"/>
      <c r="F68" s="94">
        <v>854.73748899999998</v>
      </c>
      <c r="G68" s="92"/>
      <c r="H68" s="133">
        <v>793.5</v>
      </c>
      <c r="K68" s="243"/>
      <c r="L68" s="248"/>
      <c r="M68" s="248"/>
    </row>
    <row r="69" spans="1:13" x14ac:dyDescent="0.3">
      <c r="B69" s="138" t="s">
        <v>71</v>
      </c>
      <c r="C69" s="92"/>
      <c r="D69" s="93"/>
      <c r="E69" s="92"/>
      <c r="F69" s="94">
        <v>1006.91472342</v>
      </c>
      <c r="G69" s="92"/>
      <c r="H69" s="133">
        <v>953.2</v>
      </c>
      <c r="K69" s="243"/>
      <c r="L69" s="248"/>
      <c r="M69" s="248"/>
    </row>
    <row r="70" spans="1:13" x14ac:dyDescent="0.3">
      <c r="B70" s="139"/>
      <c r="C70" s="140"/>
      <c r="D70" s="141"/>
      <c r="E70" s="140"/>
      <c r="G70" s="30"/>
      <c r="H70" s="142"/>
    </row>
    <row r="71" spans="1:13" x14ac:dyDescent="0.3">
      <c r="B71" s="34"/>
      <c r="C71" s="35"/>
      <c r="D71" s="35"/>
      <c r="E71" s="35"/>
      <c r="F71" s="143"/>
      <c r="G71" s="35"/>
      <c r="H71" s="36"/>
    </row>
    <row r="72" spans="1:13" x14ac:dyDescent="0.3">
      <c r="A72" s="24">
        <v>1</v>
      </c>
      <c r="B72" s="23" t="s">
        <v>155</v>
      </c>
      <c r="C72" s="23"/>
      <c r="D72" s="23"/>
    </row>
    <row r="73" spans="1:13" x14ac:dyDescent="0.3">
      <c r="A73" s="24">
        <v>2</v>
      </c>
      <c r="B73" s="23" t="s">
        <v>156</v>
      </c>
      <c r="C73" s="23"/>
      <c r="D73" s="23"/>
    </row>
    <row r="74" spans="1:13" x14ac:dyDescent="0.3">
      <c r="A74" s="24">
        <v>3</v>
      </c>
      <c r="B74" s="23" t="s">
        <v>72</v>
      </c>
      <c r="C74" s="23"/>
      <c r="D74" s="23"/>
    </row>
    <row r="75" spans="1:13" x14ac:dyDescent="0.3">
      <c r="A75" s="24">
        <v>4</v>
      </c>
      <c r="B75" s="23" t="s">
        <v>73</v>
      </c>
      <c r="C75" s="23"/>
      <c r="D75" s="2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topLeftCell="A46" zoomScale="60" zoomScaleNormal="60" workbookViewId="0">
      <selection activeCell="L28" sqref="L28"/>
    </sheetView>
  </sheetViews>
  <sheetFormatPr defaultColWidth="8.7265625" defaultRowHeight="14" x14ac:dyDescent="0.3"/>
  <cols>
    <col min="1" max="1" width="8.7265625" style="160" customWidth="1"/>
    <col min="2" max="2" width="80.81640625" style="160" bestFit="1" customWidth="1"/>
    <col min="3" max="3" width="3.453125" style="160" customWidth="1"/>
    <col min="4" max="4" width="14.81640625" style="160" bestFit="1" customWidth="1"/>
    <col min="5" max="5" width="3.453125" style="160" customWidth="1"/>
    <col min="6" max="6" width="12.453125" style="160" customWidth="1"/>
    <col min="7" max="7" width="3.453125" style="160" customWidth="1"/>
    <col min="8" max="8" width="12.54296875" style="160" customWidth="1"/>
    <col min="9" max="9" width="3.453125" style="160" customWidth="1"/>
    <col min="10" max="10" width="12.54296875" style="160" customWidth="1"/>
    <col min="11" max="11" width="3.453125" style="160" customWidth="1"/>
    <col min="12" max="12" width="12.54296875" style="160" customWidth="1"/>
    <col min="13" max="14" width="3.453125" style="160" customWidth="1"/>
    <col min="15" max="15" width="14.81640625" style="160" bestFit="1" customWidth="1"/>
    <col min="16" max="16384" width="8.7265625" style="160"/>
  </cols>
  <sheetData>
    <row r="1" spans="2:17" s="154" customFormat="1" ht="12.5" x14ac:dyDescent="0.25">
      <c r="E1" s="155"/>
      <c r="F1" s="155"/>
      <c r="G1" s="155"/>
      <c r="H1" s="155"/>
      <c r="I1" s="155"/>
      <c r="J1" s="155"/>
      <c r="K1" s="155"/>
      <c r="L1" s="155"/>
      <c r="N1" s="155"/>
    </row>
    <row r="2" spans="2:17" s="154" customFormat="1" ht="25" x14ac:dyDescent="0.25">
      <c r="C2" s="156"/>
      <c r="D2" s="157"/>
      <c r="E2" s="158"/>
      <c r="F2" s="158"/>
      <c r="G2" s="158"/>
      <c r="H2" s="158"/>
      <c r="I2" s="158"/>
      <c r="J2" s="158"/>
      <c r="K2" s="158"/>
      <c r="L2" s="158"/>
      <c r="N2" s="158"/>
      <c r="O2" s="157"/>
    </row>
    <row r="3" spans="2:17" s="157" customFormat="1" ht="25" x14ac:dyDescent="0.35">
      <c r="B3" s="156" t="s">
        <v>74</v>
      </c>
      <c r="C3" s="156"/>
      <c r="E3" s="158"/>
      <c r="F3" s="158"/>
      <c r="G3" s="158"/>
      <c r="H3" s="158"/>
      <c r="I3" s="158"/>
      <c r="J3" s="158"/>
      <c r="K3" s="158"/>
      <c r="L3" s="158"/>
      <c r="N3" s="158"/>
    </row>
    <row r="4" spans="2:17" s="157" customFormat="1" ht="12.5" x14ac:dyDescent="0.35">
      <c r="E4" s="158"/>
      <c r="F4" s="158"/>
      <c r="G4" s="158"/>
      <c r="H4" s="158"/>
      <c r="I4" s="158"/>
      <c r="J4" s="158"/>
      <c r="K4" s="158"/>
      <c r="L4" s="158"/>
      <c r="N4" s="158"/>
    </row>
    <row r="5" spans="2:17" s="157" customFormat="1" ht="14.15" customHeight="1" x14ac:dyDescent="0.35">
      <c r="B5" s="40"/>
      <c r="C5" s="159"/>
      <c r="E5" s="158"/>
      <c r="F5" s="158"/>
      <c r="G5" s="158"/>
      <c r="H5" s="158"/>
      <c r="I5" s="158"/>
      <c r="J5" s="158"/>
      <c r="K5" s="158"/>
      <c r="L5" s="158"/>
      <c r="N5" s="158"/>
    </row>
    <row r="6" spans="2:17" s="157" customFormat="1" ht="14.15" customHeight="1" x14ac:dyDescent="0.35">
      <c r="B6" s="40"/>
      <c r="C6" s="159"/>
      <c r="E6" s="158"/>
      <c r="F6" s="158"/>
      <c r="G6" s="158"/>
      <c r="H6" s="158"/>
      <c r="I6" s="158"/>
      <c r="J6" s="158"/>
      <c r="K6" s="158"/>
      <c r="L6" s="158"/>
      <c r="N6" s="158"/>
    </row>
    <row r="7" spans="2:17" s="157" customFormat="1" ht="14.15" customHeight="1" x14ac:dyDescent="0.35">
      <c r="B7" s="253" t="s">
        <v>197</v>
      </c>
      <c r="C7" s="159"/>
      <c r="E7" s="158"/>
      <c r="F7" s="158"/>
      <c r="G7" s="158"/>
      <c r="H7" s="158"/>
      <c r="I7" s="158"/>
      <c r="J7" s="158"/>
      <c r="K7" s="158"/>
      <c r="L7" s="158"/>
      <c r="N7" s="158"/>
    </row>
    <row r="8" spans="2:17" s="157" customFormat="1" ht="14.15" customHeight="1" x14ac:dyDescent="0.35">
      <c r="B8" s="40"/>
      <c r="C8" s="159"/>
      <c r="E8" s="158"/>
      <c r="F8" s="158"/>
      <c r="G8" s="158"/>
      <c r="H8" s="158"/>
      <c r="I8" s="158"/>
      <c r="J8" s="158"/>
      <c r="K8" s="158"/>
      <c r="L8" s="158"/>
      <c r="N8" s="158"/>
    </row>
    <row r="9" spans="2:17" s="157" customFormat="1" ht="14.15" customHeight="1" x14ac:dyDescent="0.35">
      <c r="B9" s="40"/>
      <c r="C9" s="159"/>
      <c r="E9" s="158"/>
      <c r="F9" s="158"/>
      <c r="G9" s="158"/>
      <c r="H9" s="158"/>
      <c r="I9" s="158"/>
      <c r="J9" s="158"/>
      <c r="K9" s="158"/>
      <c r="L9" s="158"/>
      <c r="N9" s="158"/>
    </row>
    <row r="10" spans="2:17" s="157" customFormat="1" ht="14.15" customHeight="1" x14ac:dyDescent="0.35">
      <c r="B10" s="40"/>
      <c r="C10" s="159"/>
      <c r="E10" s="158"/>
      <c r="F10" s="158"/>
      <c r="G10" s="158"/>
      <c r="H10" s="158"/>
      <c r="I10" s="158"/>
      <c r="J10" s="158"/>
      <c r="K10" s="158"/>
      <c r="L10" s="158"/>
      <c r="N10" s="158"/>
    </row>
    <row r="11" spans="2:17" s="157" customFormat="1" ht="14.15" customHeight="1" x14ac:dyDescent="0.25">
      <c r="B11" s="162" t="s">
        <v>3</v>
      </c>
      <c r="C11" s="161"/>
      <c r="D11" s="164" t="s">
        <v>158</v>
      </c>
      <c r="E11" s="202"/>
      <c r="F11" s="164" t="s">
        <v>75</v>
      </c>
      <c r="G11" s="84"/>
      <c r="H11" s="163" t="s">
        <v>159</v>
      </c>
      <c r="I11" s="84"/>
      <c r="J11" s="163" t="s">
        <v>75</v>
      </c>
      <c r="K11" s="84"/>
      <c r="N11" s="158"/>
    </row>
    <row r="12" spans="2:17" s="157" customFormat="1" ht="14.15" customHeight="1" x14ac:dyDescent="0.2">
      <c r="B12" s="148"/>
      <c r="C12" s="148"/>
      <c r="D12" s="153"/>
      <c r="E12" s="203"/>
      <c r="F12" s="153"/>
      <c r="G12" s="148"/>
      <c r="H12" s="149"/>
      <c r="I12" s="148"/>
      <c r="J12" s="204"/>
      <c r="K12" s="148"/>
      <c r="N12" s="158"/>
    </row>
    <row r="13" spans="2:17" s="157" customFormat="1" ht="14.15" customHeight="1" x14ac:dyDescent="0.25">
      <c r="B13" s="165" t="s">
        <v>162</v>
      </c>
      <c r="C13" s="166"/>
      <c r="D13" s="50">
        <v>5623.2</v>
      </c>
      <c r="E13" s="205"/>
      <c r="F13" s="206">
        <f>D13/$D$15</f>
        <v>0.98390257558790595</v>
      </c>
      <c r="G13" s="166"/>
      <c r="H13" s="51">
        <v>2854.6</v>
      </c>
      <c r="I13" s="166"/>
      <c r="J13" s="207">
        <f>H13/$H$15</f>
        <v>0.97676646706586823</v>
      </c>
      <c r="K13" s="166"/>
      <c r="N13" s="158"/>
      <c r="P13" s="249"/>
      <c r="Q13" s="249"/>
    </row>
    <row r="14" spans="2:17" s="157" customFormat="1" ht="14.15" customHeight="1" x14ac:dyDescent="0.25">
      <c r="B14" s="165" t="s">
        <v>6</v>
      </c>
      <c r="C14" s="166"/>
      <c r="D14" s="50">
        <v>92</v>
      </c>
      <c r="E14" s="205"/>
      <c r="F14" s="206">
        <f>D14/$D$15</f>
        <v>1.6097424412094066E-2</v>
      </c>
      <c r="G14" s="166"/>
      <c r="H14" s="51">
        <v>67.900000000000091</v>
      </c>
      <c r="I14" s="166"/>
      <c r="J14" s="207">
        <f>H14/$H$15</f>
        <v>2.3233532934131766E-2</v>
      </c>
      <c r="K14" s="166"/>
      <c r="N14" s="158"/>
      <c r="P14" s="249"/>
      <c r="Q14" s="249"/>
    </row>
    <row r="15" spans="2:17" s="157" customFormat="1" ht="14.15" customHeight="1" x14ac:dyDescent="0.3">
      <c r="B15" s="167" t="s">
        <v>163</v>
      </c>
      <c r="C15" s="168"/>
      <c r="D15" s="55">
        <v>5715.2</v>
      </c>
      <c r="E15" s="208"/>
      <c r="F15" s="209">
        <f>D15/$D$15</f>
        <v>1</v>
      </c>
      <c r="G15" s="168"/>
      <c r="H15" s="56">
        <v>2922.5</v>
      </c>
      <c r="I15" s="168"/>
      <c r="J15" s="210">
        <f>H15/$H$15</f>
        <v>1</v>
      </c>
      <c r="K15" s="168"/>
      <c r="N15" s="158"/>
      <c r="P15" s="249"/>
      <c r="Q15" s="249"/>
    </row>
    <row r="16" spans="2:17" s="157" customFormat="1" ht="14.15" customHeight="1" x14ac:dyDescent="0.25">
      <c r="B16" s="165" t="s">
        <v>164</v>
      </c>
      <c r="C16" s="166"/>
      <c r="D16" s="50">
        <v>-2035.7999999999997</v>
      </c>
      <c r="E16" s="205"/>
      <c r="F16" s="206">
        <f>D16/$D$15</f>
        <v>-0.35620800671892494</v>
      </c>
      <c r="G16" s="166"/>
      <c r="H16" s="51">
        <v>-1143.5999999999999</v>
      </c>
      <c r="I16" s="166"/>
      <c r="J16" s="207">
        <f>H16/$H$15</f>
        <v>-0.39130881094952946</v>
      </c>
      <c r="K16" s="166"/>
      <c r="N16" s="158"/>
      <c r="P16" s="249"/>
      <c r="Q16" s="249"/>
    </row>
    <row r="17" spans="2:17" s="157" customFormat="1" ht="14.15" customHeight="1" x14ac:dyDescent="0.3">
      <c r="B17" s="167" t="s">
        <v>165</v>
      </c>
      <c r="C17" s="168"/>
      <c r="D17" s="55">
        <v>3679.4</v>
      </c>
      <c r="E17" s="208"/>
      <c r="F17" s="209">
        <f>D17/$D$15</f>
        <v>0.64379199328107506</v>
      </c>
      <c r="G17" s="168"/>
      <c r="H17" s="56">
        <v>1778.9</v>
      </c>
      <c r="I17" s="168"/>
      <c r="J17" s="210">
        <f>H17/$H$15</f>
        <v>0.60869118905047048</v>
      </c>
      <c r="K17" s="168"/>
      <c r="N17" s="158"/>
      <c r="P17" s="249"/>
      <c r="Q17" s="249"/>
    </row>
    <row r="18" spans="2:17" s="157" customFormat="1" ht="14.15" customHeight="1" x14ac:dyDescent="0.25">
      <c r="B18" s="165" t="s">
        <v>76</v>
      </c>
      <c r="C18" s="166"/>
      <c r="D18" s="50">
        <v>-1435.5</v>
      </c>
      <c r="E18" s="205"/>
      <c r="F18" s="206">
        <f t="shared" ref="F18:F26" si="0">D18/$D$15</f>
        <v>-0.2511723124300112</v>
      </c>
      <c r="G18" s="166"/>
      <c r="H18" s="51">
        <v>-858</v>
      </c>
      <c r="I18" s="166"/>
      <c r="J18" s="207">
        <f>H18/$H$15</f>
        <v>-0.29358426005132593</v>
      </c>
      <c r="K18" s="166"/>
      <c r="N18" s="158"/>
      <c r="P18" s="249"/>
      <c r="Q18" s="249"/>
    </row>
    <row r="19" spans="2:17" s="157" customFormat="1" ht="14.15" customHeight="1" x14ac:dyDescent="0.25">
      <c r="B19" s="165" t="s">
        <v>10</v>
      </c>
      <c r="C19" s="166"/>
      <c r="D19" s="50">
        <v>-1167.9000000000001</v>
      </c>
      <c r="E19" s="205"/>
      <c r="F19" s="206">
        <f t="shared" si="0"/>
        <v>-0.204349804031355</v>
      </c>
      <c r="G19" s="166"/>
      <c r="H19" s="51">
        <v>-440.7</v>
      </c>
      <c r="I19" s="166"/>
      <c r="J19" s="207">
        <f>H19/$H$15</f>
        <v>-0.15079555175363557</v>
      </c>
      <c r="K19" s="166"/>
      <c r="N19" s="158"/>
      <c r="P19" s="249"/>
      <c r="Q19" s="249"/>
    </row>
    <row r="20" spans="2:17" s="157" customFormat="1" ht="14.15" customHeight="1" x14ac:dyDescent="0.25">
      <c r="B20" s="165" t="s">
        <v>77</v>
      </c>
      <c r="C20" s="166"/>
      <c r="D20" s="50">
        <v>-670.4</v>
      </c>
      <c r="E20" s="205"/>
      <c r="F20" s="206">
        <f t="shared" si="0"/>
        <v>-0.11730123180291153</v>
      </c>
      <c r="G20" s="166"/>
      <c r="H20" s="51">
        <v>-270.5</v>
      </c>
      <c r="I20" s="166"/>
      <c r="J20" s="207">
        <f>H20/$H$15</f>
        <v>-9.2557741659538062E-2</v>
      </c>
      <c r="K20" s="166"/>
      <c r="N20" s="158"/>
      <c r="P20" s="249"/>
      <c r="Q20" s="249"/>
    </row>
    <row r="21" spans="2:17" s="157" customFormat="1" ht="14.15" customHeight="1" x14ac:dyDescent="0.25">
      <c r="B21" s="165" t="s">
        <v>78</v>
      </c>
      <c r="C21" s="166"/>
      <c r="D21" s="50">
        <v>86.200000000000159</v>
      </c>
      <c r="E21" s="205"/>
      <c r="F21" s="206">
        <f t="shared" si="0"/>
        <v>1.508258678611425E-2</v>
      </c>
      <c r="G21" s="166"/>
      <c r="H21" s="51">
        <v>17.299999999999898</v>
      </c>
      <c r="I21" s="166"/>
      <c r="J21" s="207">
        <f>H21/$H$15</f>
        <v>5.9195893926432498E-3</v>
      </c>
      <c r="K21" s="166"/>
      <c r="N21" s="158"/>
      <c r="P21" s="249"/>
      <c r="Q21" s="249"/>
    </row>
    <row r="22" spans="2:17" s="157" customFormat="1" ht="14.15" customHeight="1" x14ac:dyDescent="0.3">
      <c r="B22" s="169" t="s">
        <v>79</v>
      </c>
      <c r="C22" s="168"/>
      <c r="D22" s="58">
        <v>491.8</v>
      </c>
      <c r="E22" s="208"/>
      <c r="F22" s="211">
        <f t="shared" si="0"/>
        <v>8.6051231802911535E-2</v>
      </c>
      <c r="G22" s="168"/>
      <c r="H22" s="59">
        <v>227</v>
      </c>
      <c r="I22" s="168"/>
      <c r="J22" s="212">
        <f>H22/$H$15</f>
        <v>7.7673224978614203E-2</v>
      </c>
      <c r="K22" s="168"/>
      <c r="N22" s="158"/>
      <c r="P22" s="249"/>
      <c r="Q22" s="249"/>
    </row>
    <row r="23" spans="2:17" s="157" customFormat="1" ht="14.15" customHeight="1" x14ac:dyDescent="0.25">
      <c r="B23" s="165" t="s">
        <v>80</v>
      </c>
      <c r="C23" s="166"/>
      <c r="D23" s="50">
        <v>-147.9</v>
      </c>
      <c r="E23" s="205"/>
      <c r="F23" s="206">
        <f t="shared" si="0"/>
        <v>-2.5878359462486004E-2</v>
      </c>
      <c r="G23" s="166"/>
      <c r="H23" s="51">
        <v>-67.2</v>
      </c>
      <c r="I23" s="166"/>
      <c r="J23" s="207">
        <f>H23/$H$15</f>
        <v>-2.2994011976047904E-2</v>
      </c>
      <c r="K23" s="166"/>
      <c r="N23" s="158"/>
      <c r="P23" s="249"/>
      <c r="Q23" s="249"/>
    </row>
    <row r="24" spans="2:17" s="157" customFormat="1" ht="14.15" customHeight="1" x14ac:dyDescent="0.3">
      <c r="B24" s="169" t="s">
        <v>81</v>
      </c>
      <c r="C24" s="168"/>
      <c r="D24" s="58">
        <v>343.9</v>
      </c>
      <c r="E24" s="208"/>
      <c r="F24" s="211">
        <f t="shared" si="0"/>
        <v>6.017287234042553E-2</v>
      </c>
      <c r="G24" s="168"/>
      <c r="H24" s="59">
        <v>159.80000000000001</v>
      </c>
      <c r="I24" s="168"/>
      <c r="J24" s="212">
        <f>H24/$H$15</f>
        <v>5.4679213002566299E-2</v>
      </c>
      <c r="K24" s="168"/>
      <c r="N24" s="158"/>
      <c r="P24" s="249"/>
      <c r="Q24" s="249"/>
    </row>
    <row r="25" spans="2:17" s="157" customFormat="1" ht="14.15" customHeight="1" x14ac:dyDescent="0.25">
      <c r="B25" s="170" t="s">
        <v>82</v>
      </c>
      <c r="C25" s="166"/>
      <c r="D25" s="50">
        <v>-82.899999999999977</v>
      </c>
      <c r="E25" s="205"/>
      <c r="F25" s="206">
        <f t="shared" si="0"/>
        <v>-1.4505179171332584E-2</v>
      </c>
      <c r="G25" s="166"/>
      <c r="H25" s="51">
        <v>-55.000000000000014</v>
      </c>
      <c r="I25" s="166"/>
      <c r="J25" s="207">
        <f>H25/$H$15</f>
        <v>-1.8819503849443975E-2</v>
      </c>
      <c r="K25" s="166"/>
      <c r="N25" s="158"/>
      <c r="P25" s="249"/>
      <c r="Q25" s="249"/>
    </row>
    <row r="26" spans="2:17" s="157" customFormat="1" ht="14.15" customHeight="1" x14ac:dyDescent="0.3">
      <c r="B26" s="169" t="s">
        <v>166</v>
      </c>
      <c r="C26" s="168"/>
      <c r="D26" s="58">
        <v>261</v>
      </c>
      <c r="E26" s="208"/>
      <c r="F26" s="211">
        <f t="shared" si="0"/>
        <v>4.5667693169092943E-2</v>
      </c>
      <c r="G26" s="168"/>
      <c r="H26" s="59">
        <v>104.8</v>
      </c>
      <c r="I26" s="168"/>
      <c r="J26" s="212">
        <f>H26/$H$15</f>
        <v>3.5859709153122324E-2</v>
      </c>
      <c r="K26" s="168"/>
      <c r="N26" s="158"/>
      <c r="P26" s="249"/>
      <c r="Q26" s="249"/>
    </row>
    <row r="27" spans="2:17" s="157" customFormat="1" ht="14.15" customHeight="1" x14ac:dyDescent="0.25">
      <c r="B27" s="165" t="s">
        <v>83</v>
      </c>
      <c r="C27" s="166"/>
      <c r="D27" s="50">
        <v>-66.5</v>
      </c>
      <c r="E27" s="205"/>
      <c r="F27" s="206">
        <f>D27/$D$26</f>
        <v>-0.25478927203065133</v>
      </c>
      <c r="G27" s="166"/>
      <c r="H27" s="51">
        <v>-28.5</v>
      </c>
      <c r="I27" s="166"/>
      <c r="J27" s="207">
        <f>H27/$H$26</f>
        <v>-0.27194656488549618</v>
      </c>
      <c r="K27" s="166"/>
      <c r="N27" s="158"/>
      <c r="P27" s="249"/>
      <c r="Q27" s="249"/>
    </row>
    <row r="28" spans="2:17" s="157" customFormat="1" ht="14.15" customHeight="1" x14ac:dyDescent="0.3">
      <c r="B28" s="169" t="s">
        <v>84</v>
      </c>
      <c r="C28" s="168"/>
      <c r="D28" s="58">
        <v>194.5</v>
      </c>
      <c r="E28" s="208"/>
      <c r="F28" s="211">
        <f>D28/$D$15</f>
        <v>3.4032054871220609E-2</v>
      </c>
      <c r="G28" s="168"/>
      <c r="H28" s="59">
        <v>76.3</v>
      </c>
      <c r="I28" s="168"/>
      <c r="J28" s="212">
        <f>H28/$H$26</f>
        <v>0.72805343511450382</v>
      </c>
      <c r="K28" s="168"/>
      <c r="N28" s="158"/>
      <c r="P28" s="249"/>
      <c r="Q28" s="249"/>
    </row>
    <row r="29" spans="2:17" s="157" customFormat="1" ht="14.15" customHeight="1" x14ac:dyDescent="0.3">
      <c r="B29" s="165" t="s">
        <v>160</v>
      </c>
      <c r="C29" s="168"/>
      <c r="D29" s="50">
        <v>-70.599999999999994</v>
      </c>
      <c r="E29" s="208"/>
      <c r="F29" s="213"/>
      <c r="G29" s="168"/>
      <c r="H29" s="51">
        <v>-33.299999999999997</v>
      </c>
      <c r="I29" s="168"/>
      <c r="J29" s="214"/>
      <c r="K29" s="168"/>
      <c r="N29" s="158"/>
      <c r="P29" s="249"/>
      <c r="Q29" s="249"/>
    </row>
    <row r="30" spans="2:17" s="157" customFormat="1" ht="14.15" customHeight="1" x14ac:dyDescent="0.3">
      <c r="B30" s="169" t="s">
        <v>161</v>
      </c>
      <c r="C30" s="168"/>
      <c r="D30" s="58">
        <v>124</v>
      </c>
      <c r="E30" s="208"/>
      <c r="F30" s="213"/>
      <c r="G30" s="168"/>
      <c r="H30" s="59">
        <v>43</v>
      </c>
      <c r="I30" s="168"/>
      <c r="J30" s="214"/>
      <c r="K30" s="168"/>
      <c r="N30" s="158"/>
      <c r="P30" s="249"/>
      <c r="Q30" s="249"/>
    </row>
    <row r="31" spans="2:17" s="157" customFormat="1" ht="14.15" customHeight="1" x14ac:dyDescent="0.3">
      <c r="B31" s="171"/>
      <c r="C31" s="168"/>
      <c r="D31" s="64"/>
      <c r="E31" s="208"/>
      <c r="F31" s="213"/>
      <c r="G31" s="168"/>
      <c r="H31" s="65"/>
      <c r="I31" s="168"/>
      <c r="J31" s="214"/>
      <c r="K31" s="168"/>
      <c r="N31" s="158"/>
      <c r="P31" s="249"/>
      <c r="Q31" s="249"/>
    </row>
    <row r="32" spans="2:17" s="157" customFormat="1" ht="14.15" customHeight="1" x14ac:dyDescent="0.3">
      <c r="B32" s="172" t="s">
        <v>16</v>
      </c>
      <c r="C32" s="173"/>
      <c r="D32" s="77"/>
      <c r="E32" s="215"/>
      <c r="F32" s="216"/>
      <c r="G32" s="173"/>
      <c r="H32" s="174"/>
      <c r="I32" s="217"/>
      <c r="J32" s="218"/>
      <c r="K32" s="217"/>
      <c r="N32" s="158"/>
      <c r="P32" s="249"/>
      <c r="Q32" s="249"/>
    </row>
    <row r="33" spans="2:17" s="157" customFormat="1" ht="14.15" customHeight="1" x14ac:dyDescent="0.25">
      <c r="B33" s="165" t="s">
        <v>17</v>
      </c>
      <c r="C33" s="166"/>
      <c r="D33" s="175">
        <v>70.599999999999994</v>
      </c>
      <c r="E33" s="205"/>
      <c r="F33" s="206">
        <f>D33/$D$28</f>
        <v>0.36298200514138812</v>
      </c>
      <c r="G33" s="166"/>
      <c r="H33" s="176">
        <v>33.31</v>
      </c>
      <c r="I33" s="166"/>
      <c r="J33" s="207">
        <f>H33/$H$28</f>
        <v>0.43656618610747056</v>
      </c>
      <c r="K33" s="166"/>
      <c r="N33" s="158"/>
      <c r="P33" s="249"/>
      <c r="Q33" s="249"/>
    </row>
    <row r="34" spans="2:17" s="157" customFormat="1" ht="14.15" customHeight="1" x14ac:dyDescent="0.25">
      <c r="B34" s="177" t="s">
        <v>18</v>
      </c>
      <c r="C34" s="166"/>
      <c r="D34" s="178">
        <v>124</v>
      </c>
      <c r="E34" s="205"/>
      <c r="F34" s="219">
        <f>D34/$D$28</f>
        <v>0.63753213367609252</v>
      </c>
      <c r="G34" s="166"/>
      <c r="H34" s="179">
        <v>43.01</v>
      </c>
      <c r="I34" s="166"/>
      <c r="J34" s="220">
        <f>H34/$H$28</f>
        <v>0.56369593709043253</v>
      </c>
      <c r="K34" s="166"/>
      <c r="N34" s="158"/>
      <c r="P34" s="249"/>
      <c r="Q34" s="249"/>
    </row>
    <row r="35" spans="2:17" s="157" customFormat="1" ht="14.15" customHeight="1" x14ac:dyDescent="0.25">
      <c r="B35" s="166"/>
      <c r="C35" s="166"/>
      <c r="D35" s="74"/>
      <c r="E35" s="221"/>
      <c r="F35" s="74"/>
      <c r="G35" s="180"/>
      <c r="H35" s="75"/>
      <c r="I35" s="222"/>
      <c r="J35" s="188"/>
      <c r="K35" s="222"/>
      <c r="N35" s="158"/>
      <c r="P35" s="249"/>
      <c r="Q35" s="249"/>
    </row>
    <row r="36" spans="2:17" s="157" customFormat="1" ht="14.15" customHeight="1" x14ac:dyDescent="0.25">
      <c r="B36" s="166"/>
      <c r="C36" s="166"/>
      <c r="D36" s="74"/>
      <c r="E36" s="221"/>
      <c r="F36" s="74"/>
      <c r="G36" s="180"/>
      <c r="H36" s="75"/>
      <c r="I36" s="222"/>
      <c r="J36" s="188"/>
      <c r="K36" s="222"/>
      <c r="N36" s="158"/>
    </row>
    <row r="37" spans="2:17" s="157" customFormat="1" ht="13" x14ac:dyDescent="0.25">
      <c r="B37" s="66" t="s">
        <v>19</v>
      </c>
      <c r="C37" s="181"/>
      <c r="D37" s="77"/>
      <c r="E37" s="223"/>
      <c r="F37" s="77"/>
      <c r="G37" s="181"/>
      <c r="H37" s="182"/>
      <c r="I37" s="181"/>
      <c r="J37" s="189"/>
      <c r="K37" s="181"/>
      <c r="N37" s="158"/>
    </row>
    <row r="38" spans="2:17" s="157" customFormat="1" ht="14.15" customHeight="1" x14ac:dyDescent="0.25">
      <c r="B38" s="183" t="s">
        <v>167</v>
      </c>
      <c r="C38" s="166"/>
      <c r="D38" s="79">
        <v>1.02</v>
      </c>
      <c r="E38" s="223"/>
      <c r="F38" s="79"/>
      <c r="G38" s="181"/>
      <c r="H38" s="80">
        <v>0.47</v>
      </c>
      <c r="I38" s="181"/>
      <c r="J38" s="224"/>
      <c r="K38" s="181"/>
      <c r="N38" s="158"/>
      <c r="P38" s="250"/>
      <c r="Q38" s="250"/>
    </row>
    <row r="39" spans="2:17" s="157" customFormat="1" ht="14.15" customHeight="1" x14ac:dyDescent="0.25">
      <c r="B39" s="183" t="s">
        <v>168</v>
      </c>
      <c r="C39" s="166"/>
      <c r="D39" s="79">
        <v>1.01</v>
      </c>
      <c r="E39" s="223"/>
      <c r="F39" s="79"/>
      <c r="G39" s="181"/>
      <c r="H39" s="80">
        <v>0.47</v>
      </c>
      <c r="I39" s="181"/>
      <c r="J39" s="224"/>
      <c r="K39" s="181"/>
      <c r="N39" s="158"/>
      <c r="P39" s="250"/>
      <c r="Q39" s="250"/>
    </row>
    <row r="40" spans="2:17" s="157" customFormat="1" ht="14.15" customHeight="1" x14ac:dyDescent="0.35">
      <c r="B40" s="40"/>
      <c r="C40" s="159"/>
      <c r="E40" s="158"/>
      <c r="F40" s="158"/>
      <c r="G40" s="158"/>
      <c r="H40" s="158"/>
      <c r="I40" s="158"/>
      <c r="J40" s="158"/>
      <c r="K40" s="158"/>
      <c r="L40" s="158"/>
      <c r="N40" s="158"/>
    </row>
    <row r="41" spans="2:17" s="157" customFormat="1" ht="14.15" customHeight="1" x14ac:dyDescent="0.35">
      <c r="B41" s="40"/>
      <c r="C41" s="159"/>
      <c r="E41" s="158"/>
      <c r="F41" s="158"/>
      <c r="G41" s="158"/>
      <c r="H41" s="158"/>
      <c r="I41" s="158"/>
      <c r="J41" s="158"/>
      <c r="K41" s="158"/>
      <c r="L41" s="158"/>
      <c r="N41" s="158"/>
    </row>
    <row r="42" spans="2:17" s="157" customFormat="1" ht="14.15" customHeight="1" x14ac:dyDescent="0.35">
      <c r="E42" s="158"/>
      <c r="F42" s="158"/>
      <c r="G42" s="158"/>
      <c r="H42" s="158"/>
      <c r="I42" s="158"/>
      <c r="J42" s="158"/>
      <c r="K42" s="158"/>
      <c r="L42" s="158"/>
      <c r="N42" s="158"/>
    </row>
    <row r="43" spans="2:17" ht="14.15" customHeight="1" x14ac:dyDescent="0.35">
      <c r="B43" s="192" t="s">
        <v>85</v>
      </c>
    </row>
    <row r="44" spans="2:17" ht="55" customHeight="1" x14ac:dyDescent="0.3">
      <c r="B44" s="150" t="s">
        <v>86</v>
      </c>
      <c r="C44" s="161"/>
      <c r="D44" s="152" t="s">
        <v>87</v>
      </c>
      <c r="E44" s="161"/>
      <c r="F44" s="151" t="s">
        <v>88</v>
      </c>
      <c r="G44" s="161"/>
      <c r="H44" s="151" t="s">
        <v>89</v>
      </c>
      <c r="I44" s="161"/>
      <c r="J44" s="151"/>
      <c r="K44" s="161"/>
      <c r="L44" s="152" t="s">
        <v>90</v>
      </c>
      <c r="M44" s="161"/>
      <c r="N44" s="161"/>
    </row>
    <row r="45" spans="2:17" ht="14.15" customHeight="1" x14ac:dyDescent="0.3">
      <c r="B45" s="148"/>
      <c r="C45" s="148"/>
      <c r="D45" s="153"/>
      <c r="E45" s="148"/>
      <c r="F45" s="149"/>
      <c r="G45" s="148"/>
      <c r="H45" s="149"/>
      <c r="I45" s="148"/>
      <c r="J45" s="149"/>
      <c r="K45" s="148"/>
      <c r="L45" s="153"/>
      <c r="M45" s="148"/>
      <c r="N45" s="148"/>
    </row>
    <row r="46" spans="2:17" ht="14.15" customHeight="1" x14ac:dyDescent="0.3">
      <c r="B46" s="165" t="s">
        <v>169</v>
      </c>
      <c r="C46" s="166"/>
      <c r="D46" s="50">
        <v>5731.6</v>
      </c>
      <c r="E46" s="166"/>
      <c r="F46" s="184">
        <v>0</v>
      </c>
      <c r="G46" s="166"/>
      <c r="H46" s="184">
        <v>0</v>
      </c>
      <c r="I46" s="166"/>
      <c r="J46" s="184">
        <v>-108.40000000000055</v>
      </c>
      <c r="K46" s="166"/>
      <c r="L46" s="50">
        <v>5623.2</v>
      </c>
      <c r="M46" s="166"/>
      <c r="N46" s="166"/>
    </row>
    <row r="47" spans="2:17" ht="14.15" customHeight="1" x14ac:dyDescent="0.3">
      <c r="B47" s="165" t="s">
        <v>6</v>
      </c>
      <c r="C47" s="166"/>
      <c r="D47" s="50">
        <v>92</v>
      </c>
      <c r="E47" s="166"/>
      <c r="F47" s="184">
        <v>0</v>
      </c>
      <c r="G47" s="166"/>
      <c r="H47" s="184">
        <v>0</v>
      </c>
      <c r="I47" s="166"/>
      <c r="J47" s="184">
        <v>0</v>
      </c>
      <c r="K47" s="166"/>
      <c r="L47" s="50">
        <v>92</v>
      </c>
      <c r="M47" s="166"/>
      <c r="N47" s="166"/>
    </row>
    <row r="48" spans="2:17" ht="14.15" customHeight="1" x14ac:dyDescent="0.3">
      <c r="B48" s="167" t="s">
        <v>170</v>
      </c>
      <c r="C48" s="168"/>
      <c r="D48" s="55">
        <v>5823.6</v>
      </c>
      <c r="E48" s="168"/>
      <c r="F48" s="185">
        <v>0</v>
      </c>
      <c r="G48" s="168"/>
      <c r="H48" s="185">
        <v>0</v>
      </c>
      <c r="I48" s="168"/>
      <c r="J48" s="185">
        <v>-108.40000000000055</v>
      </c>
      <c r="K48" s="168"/>
      <c r="L48" s="55">
        <v>5715.2</v>
      </c>
      <c r="M48" s="168"/>
      <c r="N48" s="168"/>
    </row>
    <row r="49" spans="2:14" ht="14.15" customHeight="1" x14ac:dyDescent="0.3">
      <c r="B49" s="165" t="s">
        <v>171</v>
      </c>
      <c r="C49" s="166"/>
      <c r="D49" s="50">
        <v>-2137.8000000000002</v>
      </c>
      <c r="E49" s="166"/>
      <c r="F49" s="184">
        <v>0</v>
      </c>
      <c r="G49" s="166"/>
      <c r="H49" s="184">
        <v>0</v>
      </c>
      <c r="I49" s="166"/>
      <c r="J49" s="184">
        <v>102.00000000000045</v>
      </c>
      <c r="K49" s="166"/>
      <c r="L49" s="50">
        <v>-2035.7999999999997</v>
      </c>
      <c r="M49" s="166"/>
      <c r="N49" s="166"/>
    </row>
    <row r="50" spans="2:14" ht="14.15" customHeight="1" x14ac:dyDescent="0.3">
      <c r="B50" s="167" t="s">
        <v>172</v>
      </c>
      <c r="C50" s="168"/>
      <c r="D50" s="55">
        <v>3685.8</v>
      </c>
      <c r="E50" s="168"/>
      <c r="F50" s="185">
        <v>0</v>
      </c>
      <c r="G50" s="168"/>
      <c r="H50" s="185">
        <v>0</v>
      </c>
      <c r="I50" s="168"/>
      <c r="J50" s="185">
        <v>-6.4000000000000909</v>
      </c>
      <c r="K50" s="168"/>
      <c r="L50" s="55">
        <v>3679.4</v>
      </c>
      <c r="M50" s="168"/>
      <c r="N50" s="168"/>
    </row>
    <row r="51" spans="2:14" ht="14.15" customHeight="1" x14ac:dyDescent="0.3">
      <c r="B51" s="165" t="s">
        <v>173</v>
      </c>
      <c r="C51" s="166"/>
      <c r="D51" s="50">
        <v>-841.3</v>
      </c>
      <c r="E51" s="166"/>
      <c r="F51" s="184">
        <v>0</v>
      </c>
      <c r="G51" s="166"/>
      <c r="H51" s="184">
        <v>-594.20000000000005</v>
      </c>
      <c r="I51" s="166"/>
      <c r="J51" s="184">
        <v>0</v>
      </c>
      <c r="K51" s="166"/>
      <c r="L51" s="50">
        <v>-1435.5</v>
      </c>
      <c r="M51" s="166"/>
      <c r="N51" s="166"/>
    </row>
    <row r="52" spans="2:14" ht="14.15" customHeight="1" x14ac:dyDescent="0.3">
      <c r="B52" s="165" t="s">
        <v>10</v>
      </c>
      <c r="C52" s="166"/>
      <c r="D52" s="50">
        <v>-1167.9000000000001</v>
      </c>
      <c r="E52" s="166"/>
      <c r="F52" s="184">
        <v>0</v>
      </c>
      <c r="G52" s="166"/>
      <c r="H52" s="184">
        <v>0</v>
      </c>
      <c r="I52" s="166"/>
      <c r="J52" s="184">
        <v>0</v>
      </c>
      <c r="K52" s="166"/>
      <c r="L52" s="50">
        <v>-1167.9000000000001</v>
      </c>
      <c r="M52" s="166"/>
      <c r="N52" s="166"/>
    </row>
    <row r="53" spans="2:14" ht="14.15" customHeight="1" x14ac:dyDescent="0.3">
      <c r="B53" s="165" t="s">
        <v>186</v>
      </c>
      <c r="C53" s="166"/>
      <c r="D53" s="50">
        <v>-804.6</v>
      </c>
      <c r="E53" s="166"/>
      <c r="F53" s="184">
        <v>116</v>
      </c>
      <c r="G53" s="166"/>
      <c r="H53" s="184">
        <v>688.6</v>
      </c>
      <c r="I53" s="166"/>
      <c r="J53" s="184">
        <v>0</v>
      </c>
      <c r="K53" s="166"/>
      <c r="L53" s="50">
        <v>0</v>
      </c>
      <c r="M53" s="166"/>
      <c r="N53" s="166"/>
    </row>
    <row r="54" spans="2:14" ht="14.15" customHeight="1" x14ac:dyDescent="0.3">
      <c r="B54" s="165" t="s">
        <v>109</v>
      </c>
      <c r="C54" s="166"/>
      <c r="D54" s="50">
        <v>21.5</v>
      </c>
      <c r="E54" s="166"/>
      <c r="F54" s="184">
        <v>-31.223023950000002</v>
      </c>
      <c r="G54" s="166"/>
      <c r="H54" s="184">
        <v>9.6999999999999993</v>
      </c>
      <c r="I54" s="166"/>
      <c r="J54" s="184">
        <v>0</v>
      </c>
      <c r="K54" s="166"/>
      <c r="L54" s="50">
        <v>0</v>
      </c>
      <c r="M54" s="166"/>
      <c r="N54" s="166"/>
    </row>
    <row r="55" spans="2:14" ht="14.15" customHeight="1" x14ac:dyDescent="0.3">
      <c r="B55" s="165" t="s">
        <v>187</v>
      </c>
      <c r="C55" s="166"/>
      <c r="D55" s="50">
        <v>-651.49999999999989</v>
      </c>
      <c r="E55" s="166"/>
      <c r="F55" s="184">
        <v>13</v>
      </c>
      <c r="G55" s="166"/>
      <c r="H55" s="184">
        <v>-31.9</v>
      </c>
      <c r="I55" s="166"/>
      <c r="J55" s="184">
        <v>0</v>
      </c>
      <c r="K55" s="166"/>
      <c r="L55" s="50">
        <v>-670.4</v>
      </c>
      <c r="M55" s="166"/>
      <c r="N55" s="166"/>
    </row>
    <row r="56" spans="2:14" ht="14.15" customHeight="1" x14ac:dyDescent="0.3">
      <c r="B56" s="165" t="s">
        <v>174</v>
      </c>
      <c r="C56" s="166"/>
      <c r="D56" s="50">
        <v>80</v>
      </c>
      <c r="E56" s="166"/>
      <c r="F56" s="184">
        <v>0</v>
      </c>
      <c r="G56" s="166"/>
      <c r="H56" s="184">
        <v>-0.2</v>
      </c>
      <c r="I56" s="166"/>
      <c r="J56" s="184">
        <v>6.4000000000000909</v>
      </c>
      <c r="K56" s="166"/>
      <c r="L56" s="50">
        <v>86.200000000000159</v>
      </c>
      <c r="M56" s="166"/>
      <c r="N56" s="166"/>
    </row>
    <row r="57" spans="2:14" ht="14.15" customHeight="1" x14ac:dyDescent="0.3">
      <c r="B57" s="167" t="s">
        <v>175</v>
      </c>
      <c r="C57" s="168"/>
      <c r="D57" s="55">
        <v>322</v>
      </c>
      <c r="E57" s="168"/>
      <c r="F57" s="185">
        <v>97.776976050000002</v>
      </c>
      <c r="G57" s="168"/>
      <c r="H57" s="185">
        <v>71.999999999999986</v>
      </c>
      <c r="I57" s="168"/>
      <c r="J57" s="185">
        <v>0</v>
      </c>
      <c r="K57" s="168"/>
      <c r="L57" s="55">
        <v>491.8</v>
      </c>
      <c r="M57" s="168"/>
      <c r="N57" s="168"/>
    </row>
    <row r="58" spans="2:14" ht="14.15" customHeight="1" x14ac:dyDescent="0.3">
      <c r="B58" s="171"/>
      <c r="C58" s="168"/>
      <c r="D58" s="64"/>
      <c r="E58" s="168"/>
      <c r="F58" s="186"/>
      <c r="G58" s="168"/>
      <c r="H58" s="186"/>
      <c r="I58" s="168"/>
      <c r="J58" s="186"/>
      <c r="K58" s="168"/>
      <c r="L58" s="64"/>
      <c r="M58" s="168"/>
      <c r="N58" s="168"/>
    </row>
    <row r="59" spans="2:14" ht="14.15" customHeight="1" x14ac:dyDescent="0.3">
      <c r="B59" s="187" t="s">
        <v>188</v>
      </c>
      <c r="C59" s="168"/>
      <c r="D59" s="74">
        <v>0</v>
      </c>
      <c r="E59" s="166"/>
      <c r="F59" s="188">
        <v>0</v>
      </c>
      <c r="G59" s="166"/>
      <c r="H59" s="184">
        <v>-147.9</v>
      </c>
      <c r="I59" s="166"/>
      <c r="J59" s="184">
        <v>0</v>
      </c>
      <c r="K59" s="166"/>
      <c r="L59" s="50">
        <v>-147.9</v>
      </c>
      <c r="M59" s="166"/>
      <c r="N59" s="166"/>
    </row>
    <row r="60" spans="2:14" ht="14.15" customHeight="1" x14ac:dyDescent="0.3">
      <c r="B60" s="169" t="s">
        <v>176</v>
      </c>
      <c r="C60" s="168"/>
      <c r="D60" s="55">
        <v>322</v>
      </c>
      <c r="E60" s="168"/>
      <c r="F60" s="185">
        <v>97.776976050000002</v>
      </c>
      <c r="G60" s="168"/>
      <c r="H60" s="185">
        <v>-75.90000000000002</v>
      </c>
      <c r="I60" s="168"/>
      <c r="J60" s="185">
        <v>0</v>
      </c>
      <c r="K60" s="168"/>
      <c r="L60" s="55">
        <v>343.9</v>
      </c>
      <c r="M60" s="168"/>
      <c r="N60" s="168"/>
    </row>
    <row r="61" spans="2:14" ht="14.15" customHeight="1" x14ac:dyDescent="0.3">
      <c r="B61" s="171"/>
      <c r="C61" s="168"/>
      <c r="D61" s="64"/>
      <c r="E61" s="168"/>
      <c r="F61" s="186"/>
      <c r="G61" s="168"/>
      <c r="H61" s="186"/>
      <c r="I61" s="168"/>
      <c r="J61" s="186"/>
      <c r="K61" s="168"/>
      <c r="L61" s="64"/>
      <c r="M61" s="168"/>
      <c r="N61" s="168"/>
    </row>
    <row r="62" spans="2:14" ht="14.15" customHeight="1" x14ac:dyDescent="0.3">
      <c r="B62" s="187" t="s">
        <v>189</v>
      </c>
      <c r="C62" s="166"/>
      <c r="D62" s="50">
        <v>-248.6</v>
      </c>
      <c r="E62" s="166"/>
      <c r="F62" s="184">
        <v>15.7</v>
      </c>
      <c r="G62" s="166"/>
      <c r="H62" s="184">
        <v>150</v>
      </c>
      <c r="I62" s="166"/>
      <c r="J62" s="184">
        <v>0</v>
      </c>
      <c r="K62" s="166"/>
      <c r="L62" s="50">
        <v>-82.899999999999977</v>
      </c>
      <c r="M62" s="166"/>
      <c r="N62" s="166"/>
    </row>
    <row r="63" spans="2:14" ht="14.15" customHeight="1" x14ac:dyDescent="0.3">
      <c r="B63" s="169" t="s">
        <v>177</v>
      </c>
      <c r="C63" s="168"/>
      <c r="D63" s="58">
        <v>73.400000000000006</v>
      </c>
      <c r="E63" s="168"/>
      <c r="F63" s="185">
        <v>113.47697605</v>
      </c>
      <c r="G63" s="168"/>
      <c r="H63" s="185">
        <v>74.09999999999998</v>
      </c>
      <c r="I63" s="168"/>
      <c r="J63" s="185">
        <v>0</v>
      </c>
      <c r="K63" s="168"/>
      <c r="L63" s="55">
        <v>261</v>
      </c>
      <c r="M63" s="168"/>
      <c r="N63" s="168"/>
    </row>
    <row r="64" spans="2:14" ht="14.15" customHeight="1" x14ac:dyDescent="0.3">
      <c r="B64" s="171"/>
      <c r="C64" s="168"/>
      <c r="D64" s="64"/>
      <c r="E64" s="168"/>
      <c r="F64" s="186"/>
      <c r="G64" s="168"/>
      <c r="H64" s="186"/>
      <c r="I64" s="168"/>
      <c r="J64" s="186"/>
      <c r="K64" s="168"/>
      <c r="L64" s="64"/>
      <c r="M64" s="168"/>
      <c r="N64" s="168"/>
    </row>
    <row r="65" spans="1:14" ht="14.15" customHeight="1" x14ac:dyDescent="0.3">
      <c r="B65" s="165" t="s">
        <v>190</v>
      </c>
      <c r="C65" s="166"/>
      <c r="D65" s="60">
        <v>-34.800000000000004</v>
      </c>
      <c r="E65" s="166"/>
      <c r="F65" s="184">
        <v>-20</v>
      </c>
      <c r="G65" s="166"/>
      <c r="H65" s="184">
        <v>-11.7</v>
      </c>
      <c r="I65" s="166"/>
      <c r="J65" s="184">
        <v>0</v>
      </c>
      <c r="K65" s="166"/>
      <c r="L65" s="50">
        <v>-66.5</v>
      </c>
      <c r="M65" s="166"/>
      <c r="N65" s="166"/>
    </row>
    <row r="66" spans="1:14" ht="14.15" customHeight="1" x14ac:dyDescent="0.3">
      <c r="B66" s="169" t="s">
        <v>178</v>
      </c>
      <c r="C66" s="168"/>
      <c r="D66" s="58">
        <v>38.6</v>
      </c>
      <c r="E66" s="168"/>
      <c r="F66" s="185">
        <v>93.476976050000005</v>
      </c>
      <c r="G66" s="168"/>
      <c r="H66" s="185">
        <v>62.399999999999977</v>
      </c>
      <c r="I66" s="168"/>
      <c r="J66" s="185">
        <v>0</v>
      </c>
      <c r="K66" s="168"/>
      <c r="L66" s="55">
        <v>194.5</v>
      </c>
      <c r="M66" s="168"/>
      <c r="N66" s="168"/>
    </row>
    <row r="67" spans="1:14" ht="14.15" customHeight="1" x14ac:dyDescent="0.3">
      <c r="B67" s="171"/>
      <c r="C67" s="168"/>
      <c r="D67" s="64"/>
      <c r="E67" s="168"/>
      <c r="F67" s="186"/>
      <c r="G67" s="168"/>
      <c r="H67" s="186"/>
      <c r="I67" s="168"/>
      <c r="J67" s="186"/>
      <c r="K67" s="168"/>
      <c r="L67" s="64"/>
      <c r="M67" s="168"/>
      <c r="N67" s="168"/>
    </row>
    <row r="68" spans="1:14" ht="14.15" customHeight="1" x14ac:dyDescent="0.3">
      <c r="B68" s="166"/>
      <c r="C68" s="180"/>
      <c r="D68" s="74"/>
      <c r="E68" s="180"/>
      <c r="F68" s="188"/>
      <c r="G68" s="180"/>
      <c r="H68" s="188"/>
      <c r="I68" s="180"/>
      <c r="J68" s="188"/>
      <c r="K68" s="180"/>
      <c r="L68" s="74"/>
      <c r="M68" s="180"/>
      <c r="N68" s="180"/>
    </row>
    <row r="69" spans="1:14" ht="14.15" customHeight="1" x14ac:dyDescent="0.3">
      <c r="B69" s="172" t="s">
        <v>16</v>
      </c>
      <c r="C69" s="173"/>
      <c r="D69" s="77"/>
      <c r="E69" s="173"/>
      <c r="F69" s="189"/>
      <c r="G69" s="173"/>
      <c r="H69" s="189"/>
      <c r="I69" s="173"/>
      <c r="J69" s="189"/>
      <c r="K69" s="173"/>
      <c r="L69" s="77"/>
      <c r="M69" s="173"/>
      <c r="N69" s="180"/>
    </row>
    <row r="70" spans="1:14" ht="14.15" customHeight="1" x14ac:dyDescent="0.3">
      <c r="B70" s="165" t="s">
        <v>17</v>
      </c>
      <c r="C70" s="166"/>
      <c r="D70" s="50">
        <v>66.2</v>
      </c>
      <c r="E70" s="166"/>
      <c r="F70" s="184">
        <v>2</v>
      </c>
      <c r="G70" s="166"/>
      <c r="H70" s="184">
        <v>2.4</v>
      </c>
      <c r="I70" s="166"/>
      <c r="J70" s="184">
        <v>0</v>
      </c>
      <c r="K70" s="166"/>
      <c r="L70" s="50">
        <v>70.599999999999994</v>
      </c>
      <c r="M70" s="166"/>
      <c r="N70" s="166"/>
    </row>
    <row r="71" spans="1:14" ht="14.15" customHeight="1" x14ac:dyDescent="0.3">
      <c r="B71" s="177" t="s">
        <v>18</v>
      </c>
      <c r="C71" s="166"/>
      <c r="D71" s="178">
        <v>-27.6</v>
      </c>
      <c r="E71" s="166"/>
      <c r="F71" s="179">
        <v>91.476976050000005</v>
      </c>
      <c r="G71" s="166"/>
      <c r="H71" s="179">
        <v>60.1</v>
      </c>
      <c r="I71" s="166"/>
      <c r="J71" s="179">
        <v>0</v>
      </c>
      <c r="K71" s="166"/>
      <c r="L71" s="178">
        <v>124</v>
      </c>
      <c r="M71" s="166"/>
      <c r="N71" s="166"/>
    </row>
    <row r="72" spans="1:14" ht="14.15" customHeight="1" x14ac:dyDescent="0.3">
      <c r="B72" s="187"/>
      <c r="C72" s="166"/>
      <c r="D72" s="74"/>
      <c r="E72" s="166"/>
      <c r="F72" s="166"/>
      <c r="G72" s="166"/>
      <c r="H72" s="75"/>
      <c r="I72" s="166"/>
      <c r="J72" s="75"/>
      <c r="K72" s="166"/>
      <c r="L72" s="74"/>
      <c r="M72" s="166"/>
      <c r="N72" s="166"/>
    </row>
    <row r="73" spans="1:14" ht="14.15" customHeight="1" x14ac:dyDescent="0.3">
      <c r="B73" s="187"/>
      <c r="C73" s="166"/>
      <c r="D73" s="74"/>
      <c r="E73" s="166"/>
      <c r="F73" s="166"/>
      <c r="G73" s="166"/>
      <c r="H73" s="75"/>
      <c r="I73" s="166"/>
      <c r="J73" s="75"/>
      <c r="K73" s="166"/>
      <c r="L73" s="74"/>
      <c r="M73" s="166"/>
      <c r="N73" s="166"/>
    </row>
    <row r="74" spans="1:14" ht="25.5" customHeight="1" x14ac:dyDescent="0.3">
      <c r="B74" s="66" t="s">
        <v>19</v>
      </c>
      <c r="C74" s="181"/>
      <c r="D74" s="77"/>
      <c r="E74" s="181"/>
      <c r="F74" s="181"/>
      <c r="G74" s="181"/>
      <c r="H74" s="75"/>
      <c r="I74" s="181"/>
      <c r="J74" s="75"/>
      <c r="K74" s="181"/>
      <c r="L74" s="77"/>
      <c r="M74" s="181"/>
      <c r="N74" s="181"/>
    </row>
    <row r="75" spans="1:14" ht="14.15" customHeight="1" x14ac:dyDescent="0.3">
      <c r="B75" s="183" t="s">
        <v>91</v>
      </c>
      <c r="C75" s="166"/>
      <c r="D75" s="190">
        <v>-0.22597313611708003</v>
      </c>
      <c r="E75" s="181"/>
      <c r="F75" s="181"/>
      <c r="G75" s="181"/>
      <c r="H75" s="191"/>
      <c r="I75" s="181"/>
      <c r="J75" s="191"/>
      <c r="K75" s="181"/>
      <c r="L75" s="190">
        <v>1.02</v>
      </c>
      <c r="M75" s="181"/>
      <c r="N75" s="181"/>
    </row>
    <row r="76" spans="1:14" ht="14.15" customHeight="1" x14ac:dyDescent="0.3">
      <c r="B76" s="183" t="s">
        <v>92</v>
      </c>
      <c r="C76" s="166"/>
      <c r="D76" s="190">
        <v>-0.22597313611708003</v>
      </c>
      <c r="E76" s="181"/>
      <c r="F76" s="181"/>
      <c r="G76" s="181"/>
      <c r="H76" s="191"/>
      <c r="I76" s="181"/>
      <c r="J76" s="191"/>
      <c r="K76" s="181"/>
      <c r="L76" s="190">
        <v>1.01</v>
      </c>
      <c r="M76" s="181"/>
      <c r="N76" s="181"/>
    </row>
    <row r="79" spans="1:14" x14ac:dyDescent="0.3">
      <c r="A79" s="200">
        <v>1</v>
      </c>
      <c r="B79" s="201" t="s">
        <v>179</v>
      </c>
    </row>
    <row r="80" spans="1:14" x14ac:dyDescent="0.3">
      <c r="A80" s="200">
        <v>2</v>
      </c>
      <c r="B80" s="201" t="s">
        <v>180</v>
      </c>
    </row>
    <row r="81" spans="1:2" x14ac:dyDescent="0.3">
      <c r="A81" s="200">
        <v>3</v>
      </c>
      <c r="B81" s="201" t="s">
        <v>181</v>
      </c>
    </row>
    <row r="82" spans="1:2" x14ac:dyDescent="0.3">
      <c r="A82" s="200">
        <v>4</v>
      </c>
      <c r="B82" s="201" t="s">
        <v>182</v>
      </c>
    </row>
    <row r="83" spans="1:2" x14ac:dyDescent="0.3">
      <c r="A83" s="200">
        <v>5</v>
      </c>
      <c r="B83" s="201" t="s">
        <v>183</v>
      </c>
    </row>
    <row r="84" spans="1:2" x14ac:dyDescent="0.3">
      <c r="A84" s="200">
        <v>6</v>
      </c>
      <c r="B84" s="201" t="s">
        <v>93</v>
      </c>
    </row>
    <row r="85" spans="1:2" x14ac:dyDescent="0.3">
      <c r="A85" s="251">
        <v>7</v>
      </c>
      <c r="B85" s="225" t="s">
        <v>184</v>
      </c>
    </row>
    <row r="86" spans="1:2" ht="16.5" x14ac:dyDescent="0.3">
      <c r="A86" s="252">
        <v>8</v>
      </c>
      <c r="B86" s="225" t="s">
        <v>94</v>
      </c>
    </row>
    <row r="87" spans="1:2" ht="16.5" x14ac:dyDescent="0.3">
      <c r="A87" s="252">
        <v>9</v>
      </c>
      <c r="B87" s="225" t="s">
        <v>185</v>
      </c>
    </row>
  </sheetData>
  <pageMargins left="0.7" right="0.7" top="0.75" bottom="0.75" header="0.3" footer="0.3"/>
  <pageSetup orientation="portrait" r:id="rId1"/>
  <ignoredErrors>
    <ignoredError sqref="E35:G37 E31:E34 E11:G11 E13:E28 E38:E39 G38:G39 I11 I35:I39 D12:I12" numberStoredAsText="1"/>
    <ignoredError sqref="F14:G14 G13 F31:G32 G15:G17 F18:G26 I13:I28 I31:I34 G28 G27 F34:G34 G33" numberStoredAsText="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tabSelected="1" zoomScale="70" zoomScaleNormal="70" workbookViewId="0">
      <selection activeCell="M21" sqref="M21"/>
    </sheetView>
  </sheetViews>
  <sheetFormatPr defaultColWidth="8.7265625" defaultRowHeight="14" x14ac:dyDescent="0.3"/>
  <cols>
    <col min="1" max="1" width="8.7265625" style="160"/>
    <col min="2" max="2" width="68.81640625" style="160" bestFit="1" customWidth="1"/>
    <col min="3" max="3" width="3.1796875" style="160" customWidth="1"/>
    <col min="4" max="4" width="13.26953125" style="160" customWidth="1"/>
    <col min="5" max="5" width="3.1796875" style="160" customWidth="1"/>
    <col min="6" max="6" width="13.26953125" style="160" customWidth="1"/>
    <col min="7" max="7" width="3.1796875" style="160" customWidth="1"/>
    <col min="8" max="8" width="13.26953125" style="160" customWidth="1"/>
    <col min="9" max="9" width="3.1796875" style="160" customWidth="1"/>
    <col min="10" max="10" width="13.26953125" style="160" customWidth="1"/>
    <col min="11" max="11" width="3.1796875" style="160" customWidth="1"/>
    <col min="12" max="16384" width="8.7265625" style="160"/>
  </cols>
  <sheetData>
    <row r="1" spans="2:10" s="154" customFormat="1" ht="12.5" x14ac:dyDescent="0.25">
      <c r="E1" s="155"/>
      <c r="G1" s="155"/>
      <c r="H1" s="155"/>
      <c r="I1" s="155"/>
      <c r="J1" s="155"/>
    </row>
    <row r="2" spans="2:10" s="154" customFormat="1" ht="25" x14ac:dyDescent="0.25">
      <c r="C2" s="156"/>
      <c r="D2" s="157"/>
      <c r="E2" s="158"/>
      <c r="F2" s="157"/>
      <c r="G2" s="158"/>
      <c r="H2" s="158"/>
      <c r="I2" s="158"/>
      <c r="J2" s="158"/>
    </row>
    <row r="3" spans="2:10" s="157" customFormat="1" ht="25" x14ac:dyDescent="0.35">
      <c r="B3" s="156" t="s">
        <v>95</v>
      </c>
      <c r="C3" s="156"/>
      <c r="E3" s="158"/>
      <c r="G3" s="158"/>
      <c r="H3" s="158"/>
      <c r="I3" s="158"/>
      <c r="J3" s="158"/>
    </row>
    <row r="4" spans="2:10" s="157" customFormat="1" ht="12.5" x14ac:dyDescent="0.35">
      <c r="E4" s="158"/>
      <c r="G4" s="158"/>
      <c r="H4" s="158"/>
      <c r="I4" s="158"/>
      <c r="J4" s="158"/>
    </row>
    <row r="5" spans="2:10" s="157" customFormat="1" ht="14.15" customHeight="1" x14ac:dyDescent="0.35">
      <c r="B5" s="40"/>
      <c r="C5" s="159"/>
      <c r="E5" s="158"/>
      <c r="G5" s="158"/>
      <c r="H5" s="158"/>
      <c r="I5" s="158"/>
      <c r="J5" s="158"/>
    </row>
    <row r="6" spans="2:10" s="157" customFormat="1" ht="14.15" customHeight="1" x14ac:dyDescent="0.35">
      <c r="B6" s="40"/>
      <c r="C6" s="159"/>
      <c r="E6" s="158"/>
      <c r="G6" s="158"/>
      <c r="H6" s="158"/>
      <c r="I6" s="158"/>
      <c r="J6" s="158"/>
    </row>
    <row r="7" spans="2:10" s="157" customFormat="1" ht="14.15" customHeight="1" x14ac:dyDescent="0.35">
      <c r="B7" s="253" t="s">
        <v>197</v>
      </c>
      <c r="C7" s="159"/>
      <c r="E7" s="158"/>
      <c r="G7" s="158"/>
      <c r="H7" s="158"/>
      <c r="I7" s="158"/>
      <c r="J7" s="158"/>
    </row>
    <row r="8" spans="2:10" s="157" customFormat="1" ht="14.15" customHeight="1" x14ac:dyDescent="0.35">
      <c r="B8" s="40"/>
      <c r="C8" s="159"/>
      <c r="E8" s="158"/>
      <c r="G8" s="158"/>
      <c r="H8" s="158"/>
      <c r="I8" s="158"/>
      <c r="J8" s="158"/>
    </row>
    <row r="9" spans="2:10" s="157" customFormat="1" ht="14.15" customHeight="1" x14ac:dyDescent="0.35">
      <c r="B9" s="40"/>
      <c r="C9" s="159"/>
      <c r="E9" s="158"/>
      <c r="G9" s="158"/>
      <c r="H9" s="158"/>
      <c r="I9" s="158"/>
      <c r="J9" s="158"/>
    </row>
    <row r="10" spans="2:10" s="157" customFormat="1" ht="14.15" customHeight="1" x14ac:dyDescent="0.35">
      <c r="B10" s="40"/>
      <c r="C10" s="159"/>
      <c r="E10" s="158"/>
      <c r="G10" s="158"/>
      <c r="H10" s="158"/>
      <c r="I10" s="158"/>
      <c r="J10" s="158"/>
    </row>
    <row r="11" spans="2:10" s="157" customFormat="1" ht="14.15" customHeight="1" x14ac:dyDescent="0.25">
      <c r="B11" s="162" t="s">
        <v>3</v>
      </c>
      <c r="C11" s="161"/>
      <c r="D11" s="164" t="s">
        <v>158</v>
      </c>
      <c r="E11" s="202"/>
      <c r="F11" s="20" t="s">
        <v>75</v>
      </c>
      <c r="G11" s="84"/>
      <c r="H11" s="163" t="s">
        <v>159</v>
      </c>
      <c r="I11" s="84"/>
      <c r="J11" s="226" t="s">
        <v>75</v>
      </c>
    </row>
    <row r="12" spans="2:10" s="157" customFormat="1" ht="14.15" customHeight="1" x14ac:dyDescent="0.25">
      <c r="B12" s="197"/>
      <c r="C12" s="161"/>
      <c r="D12" s="198"/>
      <c r="E12" s="202"/>
      <c r="F12" s="198"/>
      <c r="G12" s="84"/>
      <c r="H12" s="199"/>
      <c r="I12" s="84"/>
      <c r="J12" s="199"/>
    </row>
    <row r="13" spans="2:10" x14ac:dyDescent="0.3">
      <c r="B13" s="193" t="s">
        <v>79</v>
      </c>
      <c r="C13" s="196"/>
      <c r="D13" s="81">
        <v>491.8</v>
      </c>
      <c r="E13" s="208"/>
      <c r="F13" s="227">
        <f>D13/'CORE P&amp;L'!$D$15</f>
        <v>8.6051231802911535E-2</v>
      </c>
      <c r="G13" s="194"/>
      <c r="H13" s="82">
        <v>227.01465676007641</v>
      </c>
      <c r="I13" s="168"/>
      <c r="J13" s="228">
        <f>H13/'CORE P&amp;L'!$H$15</f>
        <v>7.7678240123208356E-2</v>
      </c>
    </row>
    <row r="14" spans="2:10" x14ac:dyDescent="0.3">
      <c r="B14" s="170" t="s">
        <v>96</v>
      </c>
      <c r="C14" s="196"/>
      <c r="D14" s="50">
        <v>25.428349859999742</v>
      </c>
      <c r="E14" s="229"/>
      <c r="F14" s="206">
        <f>D14/'CORE P&amp;L'!$D$15</f>
        <v>4.4492493456046583E-3</v>
      </c>
      <c r="G14" s="195"/>
      <c r="H14" s="51">
        <v>23.298687762169635</v>
      </c>
      <c r="I14" s="230"/>
      <c r="J14" s="207">
        <f>H14/'CORE P&amp;L'!$H$15</f>
        <v>7.9721771641299011E-3</v>
      </c>
    </row>
    <row r="15" spans="2:10" x14ac:dyDescent="0.3">
      <c r="B15" s="170" t="s">
        <v>97</v>
      </c>
      <c r="C15" s="196"/>
      <c r="D15" s="50">
        <v>26.10463425</v>
      </c>
      <c r="E15" s="229"/>
      <c r="F15" s="206">
        <f>D15/'CORE P&amp;L'!$D$15</f>
        <v>4.5675801809210532E-3</v>
      </c>
      <c r="G15" s="195"/>
      <c r="H15" s="51">
        <v>88.6382250759941</v>
      </c>
      <c r="I15" s="230"/>
      <c r="J15" s="207">
        <f>H15/'CORE P&amp;L'!$H$15</f>
        <v>3.0329589418646399E-2</v>
      </c>
    </row>
    <row r="16" spans="2:10" x14ac:dyDescent="0.3">
      <c r="B16" s="170" t="s">
        <v>98</v>
      </c>
      <c r="C16" s="196"/>
      <c r="D16" s="50">
        <v>-184.55189464</v>
      </c>
      <c r="E16" s="229"/>
      <c r="F16" s="206">
        <f>D16/'CORE P&amp;L'!$D$15</f>
        <v>-3.2291414935610302E-2</v>
      </c>
      <c r="G16" s="195"/>
      <c r="H16" s="51">
        <v>-46.6538022930323</v>
      </c>
      <c r="I16" s="230"/>
      <c r="J16" s="207">
        <f>H16/'CORE P&amp;L'!$H$15</f>
        <v>-1.5963662033543987E-2</v>
      </c>
    </row>
    <row r="17" spans="1:10" ht="15" x14ac:dyDescent="0.3">
      <c r="B17" s="170" t="s">
        <v>193</v>
      </c>
      <c r="C17" s="196"/>
      <c r="D17" s="50">
        <v>-34.531013389999998</v>
      </c>
      <c r="E17" s="229"/>
      <c r="F17" s="206">
        <f>D17/'CORE P&amp;L'!$D$15</f>
        <v>-6.041960629549272E-3</v>
      </c>
      <c r="G17" s="195"/>
      <c r="H17" s="51">
        <v>-22.645221072069901</v>
      </c>
      <c r="I17" s="230"/>
      <c r="J17" s="207">
        <f>H17/'CORE P&amp;L'!$H$15</f>
        <v>-7.7485786388605312E-3</v>
      </c>
    </row>
    <row r="18" spans="1:10" x14ac:dyDescent="0.3">
      <c r="B18" s="170" t="s">
        <v>99</v>
      </c>
      <c r="C18" s="196"/>
      <c r="D18" s="50">
        <v>0</v>
      </c>
      <c r="E18" s="229"/>
      <c r="F18" s="206">
        <f>D18/'CORE P&amp;L'!$D$15</f>
        <v>0</v>
      </c>
      <c r="G18" s="195"/>
      <c r="H18" s="51">
        <v>0</v>
      </c>
      <c r="I18" s="230"/>
      <c r="J18" s="207">
        <f>H18/'CORE P&amp;L'!$H$15</f>
        <v>0</v>
      </c>
    </row>
    <row r="19" spans="1:10" x14ac:dyDescent="0.3">
      <c r="B19" s="170" t="s">
        <v>100</v>
      </c>
      <c r="C19" s="196"/>
      <c r="D19" s="50">
        <v>-33.351786619999999</v>
      </c>
      <c r="E19" s="229"/>
      <c r="F19" s="206">
        <f>D19/'CORE P&amp;L'!$D$15</f>
        <v>-5.8356289578667415E-3</v>
      </c>
      <c r="G19" s="195"/>
      <c r="H19" s="51">
        <v>-12.995880276611901</v>
      </c>
      <c r="I19" s="230"/>
      <c r="J19" s="207">
        <f>H19/'CORE P&amp;L'!$H$15</f>
        <v>-4.4468367071383748E-3</v>
      </c>
    </row>
    <row r="20" spans="1:10" x14ac:dyDescent="0.3">
      <c r="B20" s="193" t="s">
        <v>101</v>
      </c>
      <c r="C20" s="196"/>
      <c r="D20" s="81">
        <v>290.89828946</v>
      </c>
      <c r="E20" s="208"/>
      <c r="F20" s="227">
        <f>D20/'CORE P&amp;L'!$D$15</f>
        <v>5.0899056806410978E-2</v>
      </c>
      <c r="G20" s="194"/>
      <c r="H20" s="82">
        <v>256.65666595652601</v>
      </c>
      <c r="I20" s="168"/>
      <c r="J20" s="228">
        <f>H20/'CORE P&amp;L'!$H$15</f>
        <v>8.7820929326441755E-2</v>
      </c>
    </row>
    <row r="21" spans="1:10" x14ac:dyDescent="0.3">
      <c r="B21" s="170" t="s">
        <v>102</v>
      </c>
      <c r="C21" s="196"/>
      <c r="D21" s="50">
        <v>-95.078532409999994</v>
      </c>
      <c r="E21" s="229"/>
      <c r="F21" s="206">
        <f>D21/'CORE P&amp;L'!$D$15</f>
        <v>-1.6636081398726202E-2</v>
      </c>
      <c r="G21" s="195"/>
      <c r="H21" s="51">
        <v>-61.984508453386397</v>
      </c>
      <c r="I21" s="230"/>
      <c r="J21" s="207">
        <f>H21/'CORE P&amp;L'!$H$15</f>
        <v>-2.1209412644443593E-2</v>
      </c>
    </row>
    <row r="22" spans="1:10" x14ac:dyDescent="0.3">
      <c r="B22" s="170" t="s">
        <v>103</v>
      </c>
      <c r="C22" s="196"/>
      <c r="D22" s="50">
        <v>-30.672861870000002</v>
      </c>
      <c r="E22" s="229"/>
      <c r="F22" s="206">
        <f>D22/'CORE P&amp;L'!$D$15</f>
        <v>-5.3668921245100792E-3</v>
      </c>
      <c r="G22" s="195"/>
      <c r="H22" s="51">
        <v>1.97784157272227</v>
      </c>
      <c r="I22" s="230"/>
      <c r="J22" s="207">
        <f>H22/'CORE P&amp;L'!$H$15</f>
        <v>6.7676358348067408E-4</v>
      </c>
    </row>
    <row r="23" spans="1:10" x14ac:dyDescent="0.3">
      <c r="B23" s="193" t="s">
        <v>104</v>
      </c>
      <c r="C23" s="196"/>
      <c r="D23" s="81">
        <v>165.14689518</v>
      </c>
      <c r="E23" s="208"/>
      <c r="F23" s="227">
        <f>D23/'CORE P&amp;L'!$D$15</f>
        <v>2.8896083283174692E-2</v>
      </c>
      <c r="G23" s="194"/>
      <c r="H23" s="82">
        <v>196.74999907585999</v>
      </c>
      <c r="I23" s="168"/>
      <c r="J23" s="228">
        <f>H23/'CORE P&amp;L'!$H$15</f>
        <v>6.7322497545204446E-2</v>
      </c>
    </row>
    <row r="24" spans="1:10" ht="15" x14ac:dyDescent="0.3">
      <c r="B24" s="165" t="s">
        <v>194</v>
      </c>
      <c r="C24" s="196"/>
      <c r="D24" s="50">
        <v>-116.12918181000008</v>
      </c>
      <c r="E24" s="229"/>
      <c r="F24" s="74"/>
      <c r="G24" s="195"/>
      <c r="H24" s="51">
        <v>0</v>
      </c>
      <c r="I24" s="230"/>
      <c r="J24" s="188"/>
    </row>
    <row r="25" spans="1:10" x14ac:dyDescent="0.3">
      <c r="B25" s="165" t="s">
        <v>191</v>
      </c>
      <c r="C25" s="196"/>
      <c r="D25" s="50">
        <v>-28.7</v>
      </c>
      <c r="E25" s="229"/>
      <c r="F25" s="74"/>
      <c r="G25" s="195"/>
      <c r="H25" s="51">
        <v>0</v>
      </c>
      <c r="I25" s="230"/>
      <c r="J25" s="188"/>
    </row>
    <row r="26" spans="1:10" x14ac:dyDescent="0.3">
      <c r="B26" s="165" t="s">
        <v>105</v>
      </c>
      <c r="C26" s="196"/>
      <c r="D26" s="50">
        <v>-14.92624989092003</v>
      </c>
      <c r="E26" s="229"/>
      <c r="F26" s="74"/>
      <c r="G26" s="195"/>
      <c r="H26" s="51">
        <v>-20.676416633743003</v>
      </c>
      <c r="I26" s="230"/>
      <c r="J26" s="188"/>
    </row>
    <row r="27" spans="1:10" x14ac:dyDescent="0.3">
      <c r="B27" s="193" t="s">
        <v>192</v>
      </c>
      <c r="C27" s="196"/>
      <c r="D27" s="81">
        <v>5.3914634790799028</v>
      </c>
      <c r="E27" s="208"/>
      <c r="F27" s="231"/>
      <c r="G27" s="194"/>
      <c r="H27" s="82">
        <v>176.06118823227007</v>
      </c>
      <c r="I27" s="168"/>
      <c r="J27" s="232"/>
    </row>
    <row r="28" spans="1:10" x14ac:dyDescent="0.3">
      <c r="B28" s="165" t="s">
        <v>106</v>
      </c>
      <c r="C28" s="196"/>
      <c r="D28" s="50">
        <v>2810.7795473390797</v>
      </c>
      <c r="E28" s="229"/>
      <c r="F28" s="74"/>
      <c r="G28" s="195"/>
      <c r="H28" s="51">
        <v>3079.4998027157403</v>
      </c>
      <c r="I28" s="230"/>
      <c r="J28" s="188"/>
    </row>
    <row r="29" spans="1:10" x14ac:dyDescent="0.3">
      <c r="B29" s="177" t="s">
        <v>107</v>
      </c>
      <c r="C29" s="196"/>
      <c r="D29" s="233">
        <v>2805.3880838599998</v>
      </c>
      <c r="E29" s="229"/>
      <c r="F29" s="234"/>
      <c r="G29" s="195"/>
      <c r="H29" s="235">
        <v>2903.4386144834702</v>
      </c>
      <c r="I29" s="230"/>
      <c r="J29" s="236"/>
    </row>
    <row r="32" spans="1:10" x14ac:dyDescent="0.3">
      <c r="A32" s="200">
        <v>1</v>
      </c>
      <c r="B32" s="201" t="s">
        <v>195</v>
      </c>
    </row>
    <row r="33" spans="1:2" x14ac:dyDescent="0.3">
      <c r="A33" s="200">
        <v>2</v>
      </c>
      <c r="B33" s="201" t="s">
        <v>196</v>
      </c>
    </row>
  </sheetData>
  <pageMargins left="0.7" right="0.7" top="0.75" bottom="0.75" header="0.3" footer="0.3"/>
  <ignoredErrors>
    <ignoredError sqref="F14:G21 I14:J23 G23 G2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21ce36f-9e8a-4faf-b8fc-9856d5bdff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BE912A7823C5499A3B680B4BC09BFE" ma:contentTypeVersion="14" ma:contentTypeDescription="Create a new document." ma:contentTypeScope="" ma:versionID="a43880110931e05647243cc710a816a5">
  <xsd:schema xmlns:xsd="http://www.w3.org/2001/XMLSchema" xmlns:xs="http://www.w3.org/2001/XMLSchema" xmlns:p="http://schemas.microsoft.com/office/2006/metadata/properties" xmlns:ns3="9aa860c2-47ae-4045-b401-cd028a6d3097" xmlns:ns4="921ce36f-9e8a-4faf-b8fc-9856d5bdff17" targetNamespace="http://schemas.microsoft.com/office/2006/metadata/properties" ma:root="true" ma:fieldsID="8f1e0159ab148a1deaf474a212034de6" ns3:_="" ns4:_="">
    <xsd:import namespace="9aa860c2-47ae-4045-b401-cd028a6d3097"/>
    <xsd:import namespace="921ce36f-9e8a-4faf-b8fc-9856d5bdff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a860c2-47ae-4045-b401-cd028a6d309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1ce36f-9e8a-4faf-b8fc-9856d5bdff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3B2C0-969D-42E4-ACCC-4D64BDDB614F}">
  <ds:schemaRefs>
    <ds:schemaRef ds:uri="http://purl.org/dc/terms/"/>
    <ds:schemaRef ds:uri="http://purl.org/dc/dcmitype/"/>
    <ds:schemaRef ds:uri="http://schemas.microsoft.com/office/2006/documentManagement/types"/>
    <ds:schemaRef ds:uri="9aa860c2-47ae-4045-b401-cd028a6d3097"/>
    <ds:schemaRef ds:uri="921ce36f-9e8a-4faf-b8fc-9856d5bdff17"/>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A48227C9-9562-489E-9E11-B6ED2833F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a860c2-47ae-4045-b401-cd028a6d3097"/>
    <ds:schemaRef ds:uri="921ce36f-9e8a-4faf-b8fc-9856d5bdff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116C4A-4CB2-42CC-AB4F-3DCADEF1C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Income Statement</vt:lpstr>
      <vt:lpstr>Balance sheet</vt:lpstr>
      <vt:lpstr>Cash Flow</vt:lpstr>
      <vt:lpstr>CORE P&amp;L</vt:lpstr>
      <vt:lpstr>CORE Cash Flow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Duarte</dc:creator>
  <cp:keywords/>
  <dc:description/>
  <cp:lastModifiedBy>Agustina Rincon</cp:lastModifiedBy>
  <cp:revision/>
  <dcterms:created xsi:type="dcterms:W3CDTF">2016-12-05T09:10:50Z</dcterms:created>
  <dcterms:modified xsi:type="dcterms:W3CDTF">2023-08-03T20:52:47Z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0x01010008BE912A7823C5499A3B680B4BC09BFE</vt:lpwstr>
  </property>
</Properties>
</file>