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_Org\Investors_Relations\04 Presentations\1 Results\2022\FY\Financial Tables\"/>
    </mc:Choice>
  </mc:AlternateContent>
  <bookViews>
    <workbookView xWindow="0" yWindow="0" windowWidth="2160" windowHeight="0"/>
  </bookViews>
  <sheets>
    <sheet name="Income Statement" sheetId="4" r:id="rId1"/>
    <sheet name="Balance sheet" sheetId="5" r:id="rId2"/>
    <sheet name="Cash Flow" sheetId="6" r:id="rId3"/>
    <sheet name="CORE P&amp;L" sheetId="9" r:id="rId4"/>
    <sheet name="CORE Cash Flow " sheetId="10" r:id="rId5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3" i="10" l="1"/>
  <c r="F23" i="10"/>
  <c r="J22" i="10"/>
  <c r="F22" i="10"/>
  <c r="J21" i="10"/>
  <c r="F21" i="10"/>
  <c r="J20" i="10"/>
  <c r="F20" i="10"/>
  <c r="J19" i="10"/>
  <c r="F19" i="10"/>
  <c r="J18" i="10"/>
  <c r="F18" i="10"/>
  <c r="J17" i="10"/>
  <c r="F17" i="10"/>
  <c r="J16" i="10"/>
  <c r="F16" i="10"/>
  <c r="J15" i="10"/>
  <c r="F15" i="10"/>
  <c r="J14" i="10"/>
  <c r="F14" i="10"/>
  <c r="J13" i="10"/>
  <c r="F13" i="10"/>
  <c r="J32" i="9"/>
  <c r="F32" i="9"/>
  <c r="J31" i="9"/>
  <c r="F31" i="9"/>
  <c r="J28" i="9"/>
  <c r="F28" i="9"/>
  <c r="J27" i="9"/>
  <c r="F27" i="9"/>
  <c r="J26" i="9"/>
  <c r="F26" i="9"/>
  <c r="J25" i="9"/>
  <c r="F25" i="9"/>
  <c r="J24" i="9"/>
  <c r="F24" i="9"/>
  <c r="J23" i="9"/>
  <c r="F23" i="9"/>
  <c r="J22" i="9"/>
  <c r="F22" i="9"/>
  <c r="J21" i="9"/>
  <c r="F21" i="9"/>
  <c r="J20" i="9"/>
  <c r="F20" i="9"/>
  <c r="J19" i="9"/>
  <c r="F19" i="9"/>
  <c r="J18" i="9"/>
  <c r="F18" i="9"/>
  <c r="J17" i="9"/>
  <c r="F17" i="9"/>
  <c r="J16" i="9"/>
  <c r="F16" i="9"/>
  <c r="J15" i="9"/>
  <c r="F15" i="9"/>
  <c r="J14" i="9"/>
  <c r="F14" i="9"/>
  <c r="J13" i="9"/>
  <c r="F13" i="9"/>
</calcChain>
</file>

<file path=xl/sharedStrings.xml><?xml version="1.0" encoding="utf-8"?>
<sst xmlns="http://schemas.openxmlformats.org/spreadsheetml/2006/main" count="235" uniqueCount="183">
  <si>
    <t>IN MILLIONS OF CHF</t>
  </si>
  <si>
    <t>CONSOLIDATED</t>
  </si>
  <si>
    <t>Non-controlling interests</t>
  </si>
  <si>
    <t>ASSETS</t>
  </si>
  <si>
    <t>Inventories</t>
  </si>
  <si>
    <t>Provisions</t>
  </si>
  <si>
    <t>Property, plant and equipment</t>
  </si>
  <si>
    <t>Intangible assets</t>
  </si>
  <si>
    <t>Investments in associates</t>
  </si>
  <si>
    <t>Deferred tax assets</t>
  </si>
  <si>
    <t>Other non-current assets</t>
  </si>
  <si>
    <t>Trade and credit card receivables</t>
  </si>
  <si>
    <t>Cash and cash equivalents</t>
  </si>
  <si>
    <t>Current assets</t>
  </si>
  <si>
    <t>Total assets</t>
  </si>
  <si>
    <t>LIABILITIES AND SHAREHOLDERS’ EQUITY</t>
  </si>
  <si>
    <t>Equity attributable to equity holders of the parent</t>
  </si>
  <si>
    <t>Total equity</t>
  </si>
  <si>
    <t>Deferred tax liabilities</t>
  </si>
  <si>
    <t>Other non-current liabilities</t>
  </si>
  <si>
    <t>Trade payables</t>
  </si>
  <si>
    <t>Income tax payables</t>
  </si>
  <si>
    <t>Other liabilities</t>
  </si>
  <si>
    <t>Total liabilities</t>
  </si>
  <si>
    <t>STATEMENT OF</t>
  </si>
  <si>
    <t>FINANCIAL POSITION</t>
  </si>
  <si>
    <t>CASH FLOWS FROM OPERATING ACTIVITIES</t>
  </si>
  <si>
    <t>Other non-cash items</t>
  </si>
  <si>
    <t>Cash flow before working capital changes</t>
  </si>
  <si>
    <t>Cash generated from operations</t>
  </si>
  <si>
    <t>Purchase of intangible assets</t>
  </si>
  <si>
    <t>Proceeds from sale of property, plant and equipment</t>
  </si>
  <si>
    <t>Net cash flows used in investing activities</t>
  </si>
  <si>
    <t>CASH FLOWS</t>
  </si>
  <si>
    <t xml:space="preserve">Non-current liabilities </t>
  </si>
  <si>
    <t xml:space="preserve">Current liabilities </t>
  </si>
  <si>
    <t>CASH FLOW FROM FINANCING ACTIVITIES</t>
  </si>
  <si>
    <t>CASH AND CASH EQUIVALENTS AT THE</t>
  </si>
  <si>
    <t>Goodwill</t>
  </si>
  <si>
    <t>Income tax assets</t>
  </si>
  <si>
    <t>CASH FLOW USED IN INVESTING ACTIVITIES</t>
  </si>
  <si>
    <t>Purchase of financial assets</t>
  </si>
  <si>
    <t>Purchase of interest in associates</t>
  </si>
  <si>
    <t>Net sales</t>
  </si>
  <si>
    <t>Advertising income</t>
  </si>
  <si>
    <t>Turnover</t>
  </si>
  <si>
    <t>Cost of sales</t>
  </si>
  <si>
    <t>Gross profit</t>
  </si>
  <si>
    <t>Lease expenses</t>
  </si>
  <si>
    <t>Personnel expenses</t>
  </si>
  <si>
    <t>Other expenses</t>
  </si>
  <si>
    <t>Finance income</t>
  </si>
  <si>
    <t>Income tax</t>
  </si>
  <si>
    <t>ATTRIBUTABLE TO</t>
  </si>
  <si>
    <t>Equity holders of the parent</t>
  </si>
  <si>
    <t>EARNINGS PER SHARE ATTRIBUTABLE TO EQUITY HOLDERS OF THE PARENT</t>
  </si>
  <si>
    <t>PROFIT OR LOSS</t>
  </si>
  <si>
    <t>Borrowings</t>
  </si>
  <si>
    <t>ADJUSTMENTS FOR:</t>
  </si>
  <si>
    <t>Currency translation on cash</t>
  </si>
  <si>
    <t>Non-current assets</t>
  </si>
  <si>
    <t>Dividends received from associates</t>
  </si>
  <si>
    <t>NOTE</t>
  </si>
  <si>
    <t>Other income</t>
  </si>
  <si>
    <t>Finance expenses</t>
  </si>
  <si>
    <t>Diluted earnings per share in CHF</t>
  </si>
  <si>
    <t>Employee benefit obligations</t>
  </si>
  <si>
    <t>Finance expense</t>
  </si>
  <si>
    <t>Proceeds from lease income</t>
  </si>
  <si>
    <t>Net cash flows used in financing activities</t>
  </si>
  <si>
    <t>Proceeds from sale of financial assets</t>
  </si>
  <si>
    <t>Relief of lease obligations</t>
  </si>
  <si>
    <t>Transaction costs for equity instruments</t>
  </si>
  <si>
    <t>31.12.2021</t>
  </si>
  <si>
    <t>Lease payments</t>
  </si>
  <si>
    <t>Income tax paid</t>
  </si>
  <si>
    <t>Proceeds from issue of notes</t>
  </si>
  <si>
    <t>Proceeds from borrowings</t>
  </si>
  <si>
    <t>Repayment of borrowings</t>
  </si>
  <si>
    <t>Operating profit / (loss)</t>
  </si>
  <si>
    <t>Depreciation and amortization</t>
  </si>
  <si>
    <t>Impairment</t>
  </si>
  <si>
    <t>Reversal of impairment</t>
  </si>
  <si>
    <t>Foreign exchange gain / (loss)</t>
  </si>
  <si>
    <t>Profit / (loss) before taxes</t>
  </si>
  <si>
    <t>Net profit / (loss)</t>
  </si>
  <si>
    <t>Basic earnings per share in CHF</t>
  </si>
  <si>
    <t>2022</t>
  </si>
  <si>
    <t>FOR THE YEAR ENDED DECEMBER 31, 2022</t>
  </si>
  <si>
    <t>Right-of-use assets</t>
  </si>
  <si>
    <t>Net defined benefit assets</t>
  </si>
  <si>
    <t>Other accounts receivable</t>
  </si>
  <si>
    <t>Lease obligations</t>
  </si>
  <si>
    <t>Liabilities of discontinued operations held for sale</t>
  </si>
  <si>
    <t>Total liabilities and shareholders’ equity</t>
  </si>
  <si>
    <t>AT DECEMBER 31, 2022</t>
  </si>
  <si>
    <t xml:space="preserve">Purchase of property, plant and equipment   </t>
  </si>
  <si>
    <t>Repayment of loans receivable granted</t>
  </si>
  <si>
    <t>Business combinations, net of cash</t>
  </si>
  <si>
    <t>Proceeds from sale of interests in subsidiaries</t>
  </si>
  <si>
    <t>Payment of derivatives interests</t>
  </si>
  <si>
    <t>Dividends paid to non-controlling interests</t>
  </si>
  <si>
    <t>Purchase of treasury shares</t>
  </si>
  <si>
    <t>Increase/Decrease in cash and cash equivalents</t>
  </si>
  <si>
    <t>- beginning of the period</t>
  </si>
  <si>
    <t>- end of the period</t>
  </si>
  <si>
    <t>In 2021, transaction costs for financial instruments include incentives for the conversion of a bond in shares of CHF 28.8 million (refer for further transaction details to note 29).</t>
  </si>
  <si>
    <t>Interest paid are disclosed in cash flow from financing activities (consistent to prior year).</t>
  </si>
  <si>
    <t>Includes variable lease payments of CHF 1.109.5 (2021: 586.7) million.</t>
  </si>
  <si>
    <r>
      <t>Net cash flows from operating activities</t>
    </r>
    <r>
      <rPr>
        <b/>
        <vertAlign val="superscript"/>
        <sz val="10"/>
        <rFont val="Arial"/>
        <family val="2"/>
      </rPr>
      <t>1</t>
    </r>
  </si>
  <si>
    <r>
      <t>Interest received</t>
    </r>
    <r>
      <rPr>
        <vertAlign val="superscript"/>
        <sz val="10"/>
        <rFont val="Arial"/>
        <family val="2"/>
      </rPr>
      <t>2</t>
    </r>
  </si>
  <si>
    <r>
      <t>Transaction costs for financial instruments</t>
    </r>
    <r>
      <rPr>
        <vertAlign val="superscript"/>
        <sz val="10"/>
        <rFont val="Arial"/>
        <family val="2"/>
      </rPr>
      <t>3</t>
    </r>
  </si>
  <si>
    <r>
      <t>Interest paid</t>
    </r>
    <r>
      <rPr>
        <vertAlign val="superscript"/>
        <sz val="10"/>
        <rFont val="Arial"/>
        <family val="2"/>
      </rPr>
      <t>4</t>
    </r>
  </si>
  <si>
    <t>Increase / (decrease) in allowances and provisions</t>
  </si>
  <si>
    <t>Loss / (gain) on sale of non-current assets</t>
  </si>
  <si>
    <t>Loss / (gain) on foreign exchange differences</t>
  </si>
  <si>
    <t>Decrease / (increase) in trade and other accounts receivable</t>
  </si>
  <si>
    <t>Decrease / (increase) in inventories</t>
  </si>
  <si>
    <t>Increase / (decrease) in trade and other accounts payable</t>
  </si>
  <si>
    <t>Proceeds from / (repayment) of 3rd party loans</t>
  </si>
  <si>
    <t>Contributions (paid to) / from non-controlling interests</t>
  </si>
  <si>
    <t>Interest received are disclosed in cash flow from investing activities (consistent to prior year).</t>
  </si>
  <si>
    <t>Acquisition
related
Adjustments
(unaudited)</t>
  </si>
  <si>
    <t>CORE
Adjustments
(unaudited)</t>
  </si>
  <si>
    <t>CORE
(unaudited)</t>
  </si>
  <si>
    <t>Gain on sale of investments</t>
  </si>
  <si>
    <t>Basic Earnings/CORE Basic Earnings per share in CHF</t>
  </si>
  <si>
    <t>Diluted Earnings/CORE Diluted Earnings per share in CHF</t>
  </si>
  <si>
    <t>IFRS</t>
  </si>
  <si>
    <t xml:space="preserve">
IN MILLIONS OF CHF</t>
  </si>
  <si>
    <t>IFRS/CORE PROFIT OR LOSS RECONCILLIATION</t>
  </si>
  <si>
    <t>CORE PROFIT OR LOSS</t>
  </si>
  <si>
    <t>Concession expenses (CORE)</t>
  </si>
  <si>
    <t>Other expenses (CORE)</t>
  </si>
  <si>
    <t>Other income (CORE)</t>
  </si>
  <si>
    <t>CORE EBITDA</t>
  </si>
  <si>
    <t>Depreciation, amortization and impairment (CORE)</t>
  </si>
  <si>
    <t>CORE EBIT</t>
  </si>
  <si>
    <t>Financial result (CORE)</t>
  </si>
  <si>
    <t>CORE Profit before tax</t>
  </si>
  <si>
    <t>Income tax (CORE)</t>
  </si>
  <si>
    <t>CORE Net profit</t>
  </si>
  <si>
    <r>
      <t>Depreciation and amortization</t>
    </r>
    <r>
      <rPr>
        <vertAlign val="superscript"/>
        <sz val="10"/>
        <rFont val="Arial"/>
        <family val="2"/>
      </rPr>
      <t>1, 2</t>
    </r>
  </si>
  <si>
    <t>(Impairment) / Reversal of impairment, net</t>
  </si>
  <si>
    <t>CORE basic earnings / (loss) per share in CHF</t>
  </si>
  <si>
    <t>CORE diluted earnings / (loss) per share in CHF</t>
  </si>
  <si>
    <t>Leases expenses (IFRS) / Concession expenses (CORE)</t>
  </si>
  <si>
    <t>Other income (IFRS) / Other income (CORE)</t>
  </si>
  <si>
    <t>Other expenses (IFRS) / Other expenses (CORE)3</t>
  </si>
  <si>
    <t>Operating profit / CORE EBITDA</t>
  </si>
  <si>
    <r>
      <t>Depreciation, amortization and impairment (CORE)</t>
    </r>
    <r>
      <rPr>
        <vertAlign val="superscript"/>
        <sz val="10"/>
        <rFont val="Arial"/>
        <family val="2"/>
      </rPr>
      <t>4</t>
    </r>
  </si>
  <si>
    <r>
      <t>Financial result (IFRS) / Financial result (CORE)</t>
    </r>
    <r>
      <rPr>
        <vertAlign val="superscript"/>
        <sz val="10"/>
        <rFont val="Arial"/>
        <family val="2"/>
      </rPr>
      <t>5</t>
    </r>
  </si>
  <si>
    <r>
      <t>Income tax (IFRS) / Income tax (CORE)</t>
    </r>
    <r>
      <rPr>
        <vertAlign val="superscript"/>
        <sz val="10"/>
        <rFont val="Arial"/>
        <family val="2"/>
      </rPr>
      <t>6</t>
    </r>
  </si>
  <si>
    <t>Operating profit / CORE EBIT</t>
  </si>
  <si>
    <t>Profit before taxes / CORE Profit before taxes</t>
  </si>
  <si>
    <t>Net profit / CORE Net profit</t>
  </si>
  <si>
    <t>Other non-cash items and changes in lease obligations (MAG related)</t>
  </si>
  <si>
    <t>Changes in net working capital</t>
  </si>
  <si>
    <t>Capital expenditures</t>
  </si>
  <si>
    <t>Cash flow related to minorities</t>
  </si>
  <si>
    <t>Dividends from associates</t>
  </si>
  <si>
    <t>Income taxes paid</t>
  </si>
  <si>
    <t>Cash flow before financing</t>
  </si>
  <si>
    <t>Interest, net</t>
  </si>
  <si>
    <t>Other financing items</t>
  </si>
  <si>
    <t>Equity free cash flow</t>
  </si>
  <si>
    <t>Financing activities, net</t>
  </si>
  <si>
    <t>Foreign exchange adjustments and other</t>
  </si>
  <si>
    <t>Decrease/(Increase) in net debt</t>
  </si>
  <si>
    <t>– at the beginning of the period</t>
  </si>
  <si>
    <t>– at the end of the period</t>
  </si>
  <si>
    <t>CHF 158.3 million amortization of acquisition related concession rights, refer to note 18 of consolidated financial statements.</t>
  </si>
  <si>
    <t>CHF 953.2 million depreciation of property, plant and equipment, right-of-use assets and amortization of intangibles other than acquisition related concession rights.</t>
  </si>
  <si>
    <t>Other expenses (CORE) include non-shop leases.</t>
  </si>
  <si>
    <t>Depreciation of property, plant and equipment and amortization of intangibles other than acquisition related concession rights.</t>
  </si>
  <si>
    <t>Lease interest expenses and IFRS 16 related foreign exchange effect.</t>
  </si>
  <si>
    <t>CHF 37.1 million deferred taxes on acquisition related concession rights and CHF 7.8 million deferred taxes related to IFRS 16.</t>
  </si>
  <si>
    <t>CORE CASH FLOW</t>
  </si>
  <si>
    <t>IN %</t>
  </si>
  <si>
    <t>*</t>
  </si>
  <si>
    <t xml:space="preserve">2019 adjusted for Brazil tax refund of CHF 64 million (affecting P&amp;L only), Spain tax refund of CHF18 million (affecting cash flow) and Spain prepayment of concession fee in 2013 affecting 2019 by CHF 50 million (affecting cash flow)
</t>
  </si>
  <si>
    <t>Equity free cash flow adjusted*</t>
  </si>
  <si>
    <t>In 2019, only Core EBITDA and EFCF adjusted presented as adjusted numbers, rest of the numbers are unadjusted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</si>
</sst>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.0_);_(* \(#,##0.0\);_(* &quot;-&quot;??_);_(@_)"/>
    <numFmt numFmtId="166" formatCode="dd\.mm\.yyyy;@"/>
    <numFmt numFmtId="167" formatCode="_(* #,##0.0_);_(* \(#,##0.0\);_(* &quot;-&quot;?_);_(@_)"/>
    <numFmt numFmtId="168" formatCode="_(* #,##0.0%_);_(* \(#,##0.0%\);_(* &quot;-&quot;??_);_(@_)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b/>
      <sz val="10"/>
      <color indexed="8"/>
      <name val="Arial"/>
      <family val="2"/>
    </font>
    <font>
      <sz val="7"/>
      <color rgb="FFA47932"/>
      <name val="Arial"/>
      <family val="2"/>
    </font>
    <font>
      <b/>
      <sz val="9"/>
      <color rgb="FFA4793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vertAlign val="superscript"/>
      <sz val="9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7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A47932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7"/>
      <color rgb="FFFF000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0"/>
      <color theme="0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EFE1C9"/>
      </patternFill>
    </fill>
    <fill>
      <patternFill patternType="solid">
        <fgColor theme="0" tint="-4.9989318521683403E-2"/>
        <bgColor rgb="FFEFE1C9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thin">
        <color auto="1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5" fillId="0" borderId="0"/>
  </cellStyleXfs>
  <cellXfs count="245">
    <xf numFmtId="0" fontId="0" fillId="0" borderId="0" xfId="0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6" fillId="2" borderId="0" xfId="0" applyFont="1" applyFill="1"/>
    <xf numFmtId="0" fontId="7" fillId="2" borderId="0" xfId="1" applyFont="1" applyFill="1" applyAlignment="1" applyProtection="1">
      <alignment horizontal="left" vertical="center"/>
      <protection locked="0"/>
    </xf>
    <xf numFmtId="0" fontId="7" fillId="2" borderId="0" xfId="1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 applyProtection="1">
      <alignment horizontal="right" vertical="center"/>
      <protection locked="0"/>
    </xf>
    <xf numFmtId="0" fontId="7" fillId="2" borderId="0" xfId="1" applyFont="1" applyFill="1" applyAlignment="1" applyProtection="1">
      <alignment horizontal="right" vertical="center"/>
      <protection locked="0"/>
    </xf>
    <xf numFmtId="0" fontId="9" fillId="2" borderId="0" xfId="0" applyNumberFormat="1" applyFont="1" applyFill="1" applyBorder="1" applyAlignment="1" applyProtection="1">
      <alignment horizontal="right" vertical="center"/>
      <protection locked="0"/>
    </xf>
    <xf numFmtId="165" fontId="10" fillId="2" borderId="0" xfId="1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left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165" fontId="12" fillId="2" borderId="0" xfId="0" applyNumberFormat="1" applyFont="1" applyFill="1" applyAlignment="1" applyProtection="1">
      <alignment horizontal="right"/>
      <protection locked="0"/>
    </xf>
    <xf numFmtId="0" fontId="6" fillId="2" borderId="0" xfId="0" applyFont="1" applyFill="1" applyBorder="1"/>
    <xf numFmtId="0" fontId="15" fillId="2" borderId="0" xfId="0" applyNumberFormat="1" applyFont="1" applyFill="1" applyBorder="1" applyAlignment="1" applyProtection="1">
      <alignment horizontal="right" vertical="center"/>
      <protection locked="0"/>
    </xf>
    <xf numFmtId="0" fontId="16" fillId="2" borderId="1" xfId="1" applyFont="1" applyFill="1" applyBorder="1" applyAlignment="1" applyProtection="1">
      <alignment horizontal="left"/>
      <protection locked="0"/>
    </xf>
    <xf numFmtId="0" fontId="16" fillId="2" borderId="1" xfId="1" applyFont="1" applyFill="1" applyBorder="1" applyAlignment="1" applyProtection="1">
      <alignment horizontal="right"/>
      <protection locked="0"/>
    </xf>
    <xf numFmtId="49" fontId="16" fillId="2" borderId="1" xfId="1" applyNumberFormat="1" applyFont="1" applyFill="1" applyBorder="1" applyAlignment="1" applyProtection="1">
      <alignment horizontal="right" wrapText="1"/>
      <protection locked="0"/>
    </xf>
    <xf numFmtId="49" fontId="16" fillId="5" borderId="1" xfId="1" applyNumberFormat="1" applyFont="1" applyFill="1" applyBorder="1" applyAlignment="1" applyProtection="1">
      <alignment horizontal="right"/>
      <protection locked="0"/>
    </xf>
    <xf numFmtId="165" fontId="10" fillId="5" borderId="0" xfId="1" applyNumberFormat="1" applyFont="1" applyFill="1" applyAlignment="1" applyProtection="1">
      <alignment horizontal="right"/>
      <protection locked="0"/>
    </xf>
    <xf numFmtId="165" fontId="12" fillId="5" borderId="0" xfId="0" applyNumberFormat="1" applyFont="1" applyFill="1" applyAlignment="1" applyProtection="1">
      <alignment horizontal="right"/>
      <protection locked="0"/>
    </xf>
    <xf numFmtId="0" fontId="17" fillId="2" borderId="0" xfId="0" applyFont="1" applyFill="1"/>
    <xf numFmtId="0" fontId="18" fillId="2" borderId="0" xfId="0" applyFont="1" applyFill="1"/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right" vertical="center"/>
      <protection locked="0"/>
    </xf>
    <xf numFmtId="0" fontId="19" fillId="2" borderId="0" xfId="0" applyFont="1" applyFill="1" applyAlignment="1" applyProtection="1">
      <alignment horizontal="right" vertical="center"/>
      <protection locked="0"/>
    </xf>
    <xf numFmtId="165" fontId="10" fillId="2" borderId="0" xfId="0" applyNumberFormat="1" applyFont="1" applyFill="1" applyAlignment="1" applyProtection="1">
      <alignment horizontal="right"/>
      <protection locked="0"/>
    </xf>
    <xf numFmtId="0" fontId="4" fillId="3" borderId="0" xfId="0" applyFont="1" applyFill="1" applyAlignment="1" applyProtection="1">
      <alignment horizontal="right" vertical="center"/>
      <protection locked="0"/>
    </xf>
    <xf numFmtId="0" fontId="12" fillId="2" borderId="0" xfId="0" applyFont="1" applyFill="1" applyBorder="1" applyAlignment="1" applyProtection="1">
      <alignment horizontal="right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horizontal="right" vertical="center" wrapText="1"/>
      <protection locked="0"/>
    </xf>
    <xf numFmtId="165" fontId="4" fillId="3" borderId="0" xfId="2" applyNumberFormat="1" applyFont="1" applyFill="1" applyAlignment="1" applyProtection="1">
      <alignment horizontal="right" vertical="center"/>
      <protection locked="0"/>
    </xf>
    <xf numFmtId="0" fontId="13" fillId="2" borderId="0" xfId="0" applyFont="1" applyFill="1" applyBorder="1" applyAlignment="1" applyProtection="1">
      <alignment horizontal="left"/>
      <protection locked="0"/>
    </xf>
    <xf numFmtId="0" fontId="13" fillId="2" borderId="0" xfId="0" applyFont="1" applyFill="1" applyBorder="1" applyAlignment="1" applyProtection="1">
      <alignment horizontal="right"/>
      <protection locked="0"/>
    </xf>
    <xf numFmtId="0" fontId="12" fillId="2" borderId="0" xfId="0" applyFont="1" applyFill="1" applyBorder="1" applyAlignment="1" applyProtection="1">
      <alignment horizontal="right"/>
      <protection locked="0"/>
    </xf>
    <xf numFmtId="0" fontId="20" fillId="2" borderId="0" xfId="0" applyFont="1" applyFill="1" applyAlignment="1">
      <alignment vertical="center"/>
    </xf>
    <xf numFmtId="0" fontId="21" fillId="2" borderId="0" xfId="0" applyFont="1" applyFill="1"/>
    <xf numFmtId="0" fontId="4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165" fontId="19" fillId="2" borderId="0" xfId="0" applyNumberFormat="1" applyFont="1" applyFill="1" applyAlignment="1" applyProtection="1">
      <alignment horizontal="right"/>
      <protection locked="0"/>
    </xf>
    <xf numFmtId="0" fontId="12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Border="1"/>
    <xf numFmtId="165" fontId="19" fillId="5" borderId="0" xfId="0" applyNumberFormat="1" applyFont="1" applyFill="1" applyAlignment="1" applyProtection="1">
      <alignment horizontal="right"/>
      <protection locked="0"/>
    </xf>
    <xf numFmtId="0" fontId="4" fillId="2" borderId="2" xfId="1" applyFont="1" applyFill="1" applyBorder="1" applyAlignment="1" applyProtection="1">
      <alignment horizontal="left" wrapText="1"/>
      <protection locked="0"/>
    </xf>
    <xf numFmtId="0" fontId="4" fillId="2" borderId="0" xfId="1" applyFont="1" applyFill="1" applyBorder="1" applyAlignment="1" applyProtection="1">
      <alignment horizontal="right" wrapText="1"/>
      <protection locked="0"/>
    </xf>
    <xf numFmtId="0" fontId="4" fillId="2" borderId="2" xfId="1" applyFont="1" applyFill="1" applyBorder="1" applyAlignment="1" applyProtection="1">
      <alignment horizontal="right"/>
      <protection locked="0"/>
    </xf>
    <xf numFmtId="165" fontId="4" fillId="5" borderId="2" xfId="1" applyNumberFormat="1" applyFont="1" applyFill="1" applyBorder="1" applyAlignment="1" applyProtection="1">
      <alignment horizontal="right"/>
      <protection locked="0"/>
    </xf>
    <xf numFmtId="165" fontId="4" fillId="2" borderId="2" xfId="1" applyNumberFormat="1" applyFont="1" applyFill="1" applyBorder="1" applyAlignment="1" applyProtection="1">
      <alignment horizontal="right"/>
      <protection locked="0"/>
    </xf>
    <xf numFmtId="0" fontId="22" fillId="2" borderId="3" xfId="1" applyFont="1" applyFill="1" applyBorder="1" applyAlignment="1" applyProtection="1">
      <alignment horizontal="left" wrapText="1"/>
      <protection locked="0"/>
    </xf>
    <xf numFmtId="0" fontId="22" fillId="2" borderId="0" xfId="1" applyFont="1" applyFill="1" applyBorder="1" applyAlignment="1" applyProtection="1">
      <alignment horizontal="right" wrapText="1"/>
      <protection locked="0"/>
    </xf>
    <xf numFmtId="0" fontId="22" fillId="2" borderId="3" xfId="1" applyFont="1" applyFill="1" applyBorder="1" applyAlignment="1" applyProtection="1">
      <alignment horizontal="right"/>
      <protection locked="0"/>
    </xf>
    <xf numFmtId="165" fontId="22" fillId="5" borderId="3" xfId="1" applyNumberFormat="1" applyFont="1" applyFill="1" applyBorder="1" applyAlignment="1" applyProtection="1">
      <alignment horizontal="right"/>
      <protection locked="0"/>
    </xf>
    <xf numFmtId="165" fontId="22" fillId="2" borderId="3" xfId="1" applyNumberFormat="1" applyFont="1" applyFill="1" applyBorder="1" applyAlignment="1" applyProtection="1">
      <alignment horizontal="right"/>
      <protection locked="0"/>
    </xf>
    <xf numFmtId="0" fontId="22" fillId="2" borderId="1" xfId="1" applyFont="1" applyFill="1" applyBorder="1" applyAlignment="1" applyProtection="1">
      <alignment horizontal="left" wrapText="1"/>
      <protection locked="0"/>
    </xf>
    <xf numFmtId="0" fontId="22" fillId="2" borderId="1" xfId="1" applyFont="1" applyFill="1" applyBorder="1" applyAlignment="1" applyProtection="1">
      <alignment horizontal="right"/>
      <protection locked="0"/>
    </xf>
    <xf numFmtId="165" fontId="22" fillId="5" borderId="1" xfId="1" applyNumberFormat="1" applyFont="1" applyFill="1" applyBorder="1" applyAlignment="1" applyProtection="1">
      <alignment horizontal="right"/>
      <protection locked="0"/>
    </xf>
    <xf numFmtId="165" fontId="22" fillId="2" borderId="1" xfId="1" applyNumberFormat="1" applyFont="1" applyFill="1" applyBorder="1" applyAlignment="1" applyProtection="1">
      <alignment horizontal="right"/>
      <protection locked="0"/>
    </xf>
    <xf numFmtId="165" fontId="4" fillId="5" borderId="4" xfId="1" applyNumberFormat="1" applyFont="1" applyFill="1" applyBorder="1" applyAlignment="1" applyProtection="1">
      <alignment horizontal="right"/>
      <protection locked="0"/>
    </xf>
    <xf numFmtId="0" fontId="22" fillId="2" borderId="1" xfId="0" applyFont="1" applyFill="1" applyBorder="1" applyAlignment="1" applyProtection="1">
      <alignment horizontal="left" wrapText="1"/>
      <protection locked="0"/>
    </xf>
    <xf numFmtId="0" fontId="22" fillId="2" borderId="5" xfId="1" applyFont="1" applyFill="1" applyBorder="1" applyAlignment="1" applyProtection="1">
      <alignment horizontal="right"/>
      <protection locked="0"/>
    </xf>
    <xf numFmtId="0" fontId="22" fillId="2" borderId="0" xfId="0" applyFont="1" applyFill="1" applyBorder="1" applyAlignment="1" applyProtection="1">
      <alignment horizontal="left" wrapText="1"/>
      <protection locked="0"/>
    </xf>
    <xf numFmtId="0" fontId="22" fillId="2" borderId="0" xfId="1" applyFont="1" applyFill="1" applyBorder="1" applyAlignment="1" applyProtection="1">
      <alignment horizontal="right"/>
      <protection locked="0"/>
    </xf>
    <xf numFmtId="165" fontId="22" fillId="5" borderId="0" xfId="1" applyNumberFormat="1" applyFont="1" applyFill="1" applyBorder="1" applyAlignment="1" applyProtection="1">
      <alignment horizontal="right"/>
      <protection locked="0"/>
    </xf>
    <xf numFmtId="165" fontId="22" fillId="2" borderId="0" xfId="1" applyNumberFormat="1" applyFont="1" applyFill="1" applyBorder="1" applyAlignment="1" applyProtection="1">
      <alignment horizontal="right"/>
      <protection locked="0"/>
    </xf>
    <xf numFmtId="0" fontId="22" fillId="2" borderId="0" xfId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4" fillId="2" borderId="5" xfId="1" applyFont="1" applyFill="1" applyBorder="1" applyAlignment="1" applyProtection="1">
      <alignment horizontal="right"/>
      <protection locked="0"/>
    </xf>
    <xf numFmtId="165" fontId="4" fillId="5" borderId="1" xfId="0" applyNumberFormat="1" applyFont="1" applyFill="1" applyBorder="1" applyAlignment="1" applyProtection="1">
      <alignment horizontal="right"/>
      <protection locked="0"/>
    </xf>
    <xf numFmtId="165" fontId="4" fillId="2" borderId="1" xfId="1" applyNumberFormat="1" applyFont="1" applyFill="1" applyBorder="1" applyAlignment="1" applyProtection="1">
      <alignment horizontal="right"/>
      <protection locked="0"/>
    </xf>
    <xf numFmtId="0" fontId="4" fillId="2" borderId="0" xfId="1" applyFont="1" applyFill="1" applyBorder="1" applyAlignment="1" applyProtection="1">
      <alignment horizontal="left" wrapText="1"/>
      <protection locked="0"/>
    </xf>
    <xf numFmtId="0" fontId="4" fillId="2" borderId="0" xfId="1" applyFont="1" applyFill="1" applyBorder="1" applyAlignment="1" applyProtection="1">
      <alignment horizontal="right"/>
      <protection locked="0"/>
    </xf>
    <xf numFmtId="0" fontId="7" fillId="2" borderId="0" xfId="1" applyFont="1" applyFill="1" applyBorder="1" applyAlignment="1" applyProtection="1">
      <alignment horizontal="right"/>
      <protection locked="0"/>
    </xf>
    <xf numFmtId="165" fontId="4" fillId="5" borderId="0" xfId="1" applyNumberFormat="1" applyFont="1" applyFill="1" applyBorder="1" applyAlignment="1" applyProtection="1">
      <alignment horizontal="right"/>
      <protection locked="0"/>
    </xf>
    <xf numFmtId="165" fontId="4" fillId="2" borderId="0" xfId="1" applyNumberFormat="1" applyFont="1" applyFill="1" applyBorder="1" applyAlignment="1" applyProtection="1">
      <alignment horizontal="right"/>
      <protection locked="0"/>
    </xf>
    <xf numFmtId="0" fontId="23" fillId="2" borderId="0" xfId="1" applyFont="1" applyFill="1" applyBorder="1" applyAlignment="1" applyProtection="1">
      <alignment horizontal="right" vertical="center" wrapText="1"/>
      <protection locked="0"/>
    </xf>
    <xf numFmtId="165" fontId="4" fillId="5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 applyProtection="1">
      <alignment horizontal="right"/>
      <protection locked="0"/>
    </xf>
    <xf numFmtId="164" fontId="4" fillId="5" borderId="2" xfId="1" applyNumberFormat="1" applyFont="1" applyFill="1" applyBorder="1" applyAlignment="1" applyProtection="1">
      <alignment horizontal="right"/>
      <protection locked="0"/>
    </xf>
    <xf numFmtId="164" fontId="4" fillId="2" borderId="2" xfId="1" applyNumberFormat="1" applyFont="1" applyFill="1" applyBorder="1" applyAlignment="1" applyProtection="1">
      <alignment horizontal="right"/>
      <protection locked="0"/>
    </xf>
    <xf numFmtId="165" fontId="22" fillId="5" borderId="1" xfId="0" applyNumberFormat="1" applyFont="1" applyFill="1" applyBorder="1" applyAlignment="1">
      <alignment horizontal="right"/>
    </xf>
    <xf numFmtId="165" fontId="22" fillId="2" borderId="1" xfId="0" applyNumberFormat="1" applyFont="1" applyFill="1" applyBorder="1" applyAlignment="1">
      <alignment horizontal="right"/>
    </xf>
    <xf numFmtId="0" fontId="16" fillId="2" borderId="1" xfId="0" applyFont="1" applyFill="1" applyBorder="1" applyAlignment="1" applyProtection="1">
      <alignment horizontal="left"/>
      <protection locked="0"/>
    </xf>
    <xf numFmtId="0" fontId="16" fillId="2" borderId="0" xfId="0" applyNumberFormat="1" applyFont="1" applyFill="1" applyBorder="1" applyAlignment="1" applyProtection="1">
      <alignment horizontal="right" vertical="center"/>
      <protection locked="0"/>
    </xf>
    <xf numFmtId="0" fontId="16" fillId="3" borderId="1" xfId="0" applyFont="1" applyFill="1" applyBorder="1" applyAlignment="1" applyProtection="1">
      <alignment horizontal="right"/>
      <protection locked="0"/>
    </xf>
    <xf numFmtId="166" fontId="16" fillId="5" borderId="1" xfId="0" applyNumberFormat="1" applyFont="1" applyFill="1" applyBorder="1" applyAlignment="1" applyProtection="1">
      <alignment horizontal="right"/>
      <protection locked="0"/>
    </xf>
    <xf numFmtId="14" fontId="16" fillId="2" borderId="1" xfId="0" applyNumberFormat="1" applyFont="1" applyFill="1" applyBorder="1" applyAlignment="1" applyProtection="1">
      <alignment horizontal="right"/>
      <protection locked="0"/>
    </xf>
    <xf numFmtId="0" fontId="22" fillId="3" borderId="0" xfId="0" applyFont="1" applyFill="1" applyBorder="1" applyAlignment="1" applyProtection="1">
      <alignment horizontal="left" wrapText="1"/>
      <protection locked="0"/>
    </xf>
    <xf numFmtId="0" fontId="22" fillId="3" borderId="0" xfId="0" applyFont="1" applyFill="1" applyBorder="1" applyAlignment="1" applyProtection="1">
      <alignment horizontal="right" wrapText="1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4" fillId="3" borderId="2" xfId="0" applyFont="1" applyFill="1" applyBorder="1" applyAlignment="1" applyProtection="1">
      <alignment horizontal="left" wrapText="1"/>
      <protection locked="0"/>
    </xf>
    <xf numFmtId="0" fontId="4" fillId="2" borderId="0" xfId="0" applyFont="1" applyFill="1" applyBorder="1" applyAlignment="1" applyProtection="1">
      <alignment horizontal="right" wrapText="1"/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165" fontId="4" fillId="5" borderId="2" xfId="0" applyNumberFormat="1" applyFont="1" applyFill="1" applyBorder="1" applyAlignment="1" applyProtection="1">
      <alignment horizontal="right"/>
      <protection locked="0"/>
    </xf>
    <xf numFmtId="165" fontId="4" fillId="2" borderId="2" xfId="0" applyNumberFormat="1" applyFont="1" applyFill="1" applyBorder="1" applyAlignment="1" applyProtection="1">
      <alignment horizontal="right"/>
      <protection locked="0"/>
    </xf>
    <xf numFmtId="167" fontId="4" fillId="2" borderId="2" xfId="0" applyNumberFormat="1" applyFont="1" applyFill="1" applyBorder="1" applyAlignment="1" applyProtection="1">
      <alignment horizontal="right"/>
      <protection locked="0"/>
    </xf>
    <xf numFmtId="0" fontId="22" fillId="3" borderId="5" xfId="0" applyFont="1" applyFill="1" applyBorder="1" applyAlignment="1" applyProtection="1">
      <alignment horizontal="left" wrapText="1"/>
      <protection locked="0"/>
    </xf>
    <xf numFmtId="0" fontId="22" fillId="2" borderId="1" xfId="0" applyFont="1" applyFill="1" applyBorder="1" applyAlignment="1" applyProtection="1">
      <alignment horizontal="right"/>
      <protection locked="0"/>
    </xf>
    <xf numFmtId="165" fontId="22" fillId="5" borderId="1" xfId="0" applyNumberFormat="1" applyFont="1" applyFill="1" applyBorder="1" applyAlignment="1" applyProtection="1">
      <alignment horizontal="right"/>
      <protection locked="0"/>
    </xf>
    <xf numFmtId="167" fontId="22" fillId="2" borderId="1" xfId="0" applyNumberFormat="1" applyFont="1" applyFill="1" applyBorder="1" applyAlignment="1" applyProtection="1">
      <alignment horizontal="right"/>
      <protection locked="0"/>
    </xf>
    <xf numFmtId="0" fontId="22" fillId="2" borderId="0" xfId="0" applyFont="1" applyFill="1" applyBorder="1" applyAlignment="1" applyProtection="1">
      <alignment horizontal="right" vertical="center"/>
      <protection locked="0"/>
    </xf>
    <xf numFmtId="165" fontId="22" fillId="5" borderId="0" xfId="0" applyNumberFormat="1" applyFont="1" applyFill="1" applyBorder="1" applyAlignment="1" applyProtection="1">
      <alignment horizontal="right"/>
      <protection locked="0"/>
    </xf>
    <xf numFmtId="165" fontId="22" fillId="2" borderId="0" xfId="0" applyNumberFormat="1" applyFont="1" applyFill="1" applyBorder="1" applyAlignment="1" applyProtection="1">
      <alignment horizontal="right"/>
      <protection locked="0"/>
    </xf>
    <xf numFmtId="0" fontId="4" fillId="3" borderId="2" xfId="0" applyFont="1" applyFill="1" applyBorder="1" applyAlignment="1" applyProtection="1">
      <alignment horizontal="right"/>
      <protection locked="0"/>
    </xf>
    <xf numFmtId="0" fontId="22" fillId="2" borderId="5" xfId="0" applyFont="1" applyFill="1" applyBorder="1" applyAlignment="1" applyProtection="1">
      <alignment horizontal="right"/>
      <protection locked="0"/>
    </xf>
    <xf numFmtId="165" fontId="22" fillId="2" borderId="1" xfId="0" applyNumberFormat="1" applyFont="1" applyFill="1" applyBorder="1" applyAlignment="1" applyProtection="1">
      <alignment horizontal="right"/>
      <protection locked="0"/>
    </xf>
    <xf numFmtId="0" fontId="22" fillId="2" borderId="1" xfId="0" applyFont="1" applyFill="1" applyBorder="1" applyAlignment="1" applyProtection="1">
      <alignment horizontal="right" vertical="center"/>
      <protection locked="0"/>
    </xf>
    <xf numFmtId="0" fontId="22" fillId="3" borderId="0" xfId="0" applyFont="1" applyFill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right" vertical="center"/>
      <protection locked="0"/>
    </xf>
    <xf numFmtId="0" fontId="22" fillId="3" borderId="3" xfId="0" applyFont="1" applyFill="1" applyBorder="1" applyAlignment="1" applyProtection="1">
      <alignment horizontal="left" wrapText="1"/>
      <protection locked="0"/>
    </xf>
    <xf numFmtId="0" fontId="22" fillId="2" borderId="3" xfId="0" applyFont="1" applyFill="1" applyBorder="1" applyAlignment="1" applyProtection="1">
      <alignment horizontal="right" vertical="center"/>
      <protection locked="0"/>
    </xf>
    <xf numFmtId="0" fontId="22" fillId="2" borderId="5" xfId="0" applyFont="1" applyFill="1" applyBorder="1" applyAlignment="1" applyProtection="1">
      <alignment horizontal="right" vertical="center"/>
      <protection locked="0"/>
    </xf>
    <xf numFmtId="0" fontId="22" fillId="3" borderId="6" xfId="0" applyFont="1" applyFill="1" applyBorder="1" applyAlignment="1" applyProtection="1">
      <alignment horizontal="left" wrapText="1"/>
      <protection locked="0"/>
    </xf>
    <xf numFmtId="0" fontId="22" fillId="2" borderId="6" xfId="0" applyFont="1" applyFill="1" applyBorder="1" applyAlignment="1" applyProtection="1">
      <alignment horizontal="right" vertical="center"/>
      <protection locked="0"/>
    </xf>
    <xf numFmtId="165" fontId="22" fillId="5" borderId="7" xfId="0" applyNumberFormat="1" applyFont="1" applyFill="1" applyBorder="1" applyAlignment="1" applyProtection="1">
      <alignment horizontal="right"/>
      <protection locked="0"/>
    </xf>
    <xf numFmtId="165" fontId="22" fillId="2" borderId="7" xfId="0" applyNumberFormat="1" applyFont="1" applyFill="1" applyBorder="1" applyAlignment="1" applyProtection="1">
      <alignment horizontal="right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26" fillId="3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165" fontId="4" fillId="2" borderId="0" xfId="0" applyNumberFormat="1" applyFont="1" applyFill="1" applyAlignment="1" applyProtection="1">
      <alignment horizontal="right"/>
      <protection locked="0"/>
    </xf>
    <xf numFmtId="0" fontId="4" fillId="3" borderId="0" xfId="0" applyFont="1" applyFill="1" applyBorder="1" applyAlignment="1" applyProtection="1">
      <alignment horizontal="right" wrapText="1"/>
      <protection locked="0"/>
    </xf>
    <xf numFmtId="0" fontId="22" fillId="3" borderId="0" xfId="0" applyFont="1" applyFill="1" applyAlignment="1" applyProtection="1">
      <alignment horizontal="left" vertical="center" wrapText="1"/>
      <protection locked="0"/>
    </xf>
    <xf numFmtId="0" fontId="22" fillId="3" borderId="3" xfId="0" applyFont="1" applyFill="1" applyBorder="1" applyAlignment="1" applyProtection="1">
      <alignment horizontal="right" vertical="center"/>
      <protection locked="0"/>
    </xf>
    <xf numFmtId="0" fontId="22" fillId="3" borderId="0" xfId="0" applyFont="1" applyFill="1" applyBorder="1" applyAlignment="1" applyProtection="1">
      <alignment horizontal="right" vertical="center" wrapText="1"/>
      <protection locked="0"/>
    </xf>
    <xf numFmtId="0" fontId="22" fillId="2" borderId="0" xfId="0" applyFont="1" applyFill="1" applyAlignment="1" applyProtection="1">
      <alignment horizontal="right" vertical="center"/>
      <protection locked="0"/>
    </xf>
    <xf numFmtId="165" fontId="4" fillId="2" borderId="0" xfId="0" applyNumberFormat="1" applyFont="1" applyFill="1" applyBorder="1" applyAlignment="1" applyProtection="1">
      <alignment horizontal="right"/>
      <protection locked="0"/>
    </xf>
    <xf numFmtId="0" fontId="22" fillId="3" borderId="1" xfId="0" applyFont="1" applyFill="1" applyBorder="1" applyAlignment="1" applyProtection="1">
      <alignment horizontal="left" wrapText="1"/>
      <protection locked="0"/>
    </xf>
    <xf numFmtId="0" fontId="22" fillId="3" borderId="1" xfId="0" applyFont="1" applyFill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22" fillId="3" borderId="0" xfId="0" applyFont="1" applyFill="1" applyBorder="1" applyAlignment="1" applyProtection="1">
      <alignment horizontal="right" vertical="center"/>
      <protection locked="0"/>
    </xf>
    <xf numFmtId="0" fontId="27" fillId="2" borderId="0" xfId="0" applyFont="1" applyFill="1" applyBorder="1" applyAlignment="1" applyProtection="1">
      <alignment horizontal="right" wrapText="1"/>
      <protection locked="0"/>
    </xf>
    <xf numFmtId="165" fontId="4" fillId="4" borderId="2" xfId="0" applyNumberFormat="1" applyFont="1" applyFill="1" applyBorder="1" applyAlignment="1" applyProtection="1">
      <alignment horizontal="right"/>
      <protection locked="0"/>
    </xf>
    <xf numFmtId="0" fontId="4" fillId="0" borderId="2" xfId="0" applyFont="1" applyFill="1" applyBorder="1" applyAlignment="1" applyProtection="1">
      <alignment horizontal="left" wrapText="1"/>
      <protection locked="0"/>
    </xf>
    <xf numFmtId="0" fontId="4" fillId="2" borderId="2" xfId="0" applyNumberFormat="1" applyFont="1" applyFill="1" applyBorder="1" applyAlignment="1" applyProtection="1">
      <alignment horizontal="right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wrapText="1"/>
      <protection locked="0"/>
    </xf>
    <xf numFmtId="165" fontId="4" fillId="4" borderId="0" xfId="0" applyNumberFormat="1" applyFont="1" applyFill="1" applyBorder="1" applyAlignment="1" applyProtection="1">
      <alignment horizontal="right"/>
      <protection locked="0"/>
    </xf>
    <xf numFmtId="0" fontId="4" fillId="3" borderId="2" xfId="0" applyFont="1" applyFill="1" applyBorder="1" applyAlignment="1" applyProtection="1">
      <alignment horizontal="left" wrapText="1" indent="1"/>
      <protection locked="0"/>
    </xf>
    <xf numFmtId="0" fontId="28" fillId="3" borderId="0" xfId="0" applyFont="1" applyFill="1" applyBorder="1" applyAlignment="1" applyProtection="1">
      <alignment horizontal="left" wrapText="1" indent="1"/>
      <protection locked="0"/>
    </xf>
    <xf numFmtId="0" fontId="28" fillId="2" borderId="0" xfId="0" applyFont="1" applyFill="1" applyBorder="1" applyAlignment="1" applyProtection="1">
      <alignment horizontal="right" wrapText="1"/>
      <protection locked="0"/>
    </xf>
    <xf numFmtId="0" fontId="28" fillId="2" borderId="0" xfId="0" applyFont="1" applyFill="1" applyBorder="1" applyAlignment="1" applyProtection="1">
      <alignment horizontal="right"/>
      <protection locked="0"/>
    </xf>
    <xf numFmtId="165" fontId="28" fillId="4" borderId="0" xfId="0" applyNumberFormat="1" applyFont="1" applyFill="1" applyBorder="1" applyAlignment="1" applyProtection="1">
      <alignment horizontal="right"/>
      <protection locked="0"/>
    </xf>
    <xf numFmtId="0" fontId="12" fillId="4" borderId="0" xfId="0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Alignment="1" applyProtection="1">
      <alignment horizontal="right"/>
      <protection locked="0"/>
    </xf>
    <xf numFmtId="0" fontId="16" fillId="3" borderId="1" xfId="1" applyFont="1" applyFill="1" applyBorder="1" applyAlignment="1" applyProtection="1">
      <alignment horizontal="right"/>
      <protection locked="0"/>
    </xf>
    <xf numFmtId="49" fontId="16" fillId="5" borderId="1" xfId="0" applyNumberFormat="1" applyFont="1" applyFill="1" applyBorder="1" applyAlignment="1" applyProtection="1">
      <alignment horizontal="right" wrapText="1"/>
      <protection locked="0"/>
    </xf>
    <xf numFmtId="49" fontId="16" fillId="0" borderId="1" xfId="0" applyNumberFormat="1" applyFont="1" applyFill="1" applyBorder="1" applyAlignment="1" applyProtection="1">
      <alignment horizontal="right" wrapText="1"/>
      <protection locked="0"/>
    </xf>
    <xf numFmtId="0" fontId="19" fillId="2" borderId="0" xfId="1" applyFont="1" applyFill="1" applyBorder="1" applyAlignment="1" applyProtection="1">
      <protection locked="0"/>
    </xf>
    <xf numFmtId="0" fontId="19" fillId="2" borderId="0" xfId="1" applyFont="1" applyFill="1" applyBorder="1" applyAlignment="1" applyProtection="1">
      <alignment horizontal="right" wrapText="1"/>
      <protection locked="0"/>
    </xf>
    <xf numFmtId="0" fontId="16" fillId="2" borderId="1" xfId="1" applyFont="1" applyFill="1" applyBorder="1" applyAlignment="1" applyProtection="1">
      <alignment wrapText="1"/>
      <protection locked="0"/>
    </xf>
    <xf numFmtId="0" fontId="16" fillId="2" borderId="1" xfId="1" applyFont="1" applyFill="1" applyBorder="1" applyAlignment="1" applyProtection="1">
      <alignment horizontal="right" wrapText="1"/>
      <protection locked="0"/>
    </xf>
    <xf numFmtId="0" fontId="16" fillId="5" borderId="1" xfId="1" applyFont="1" applyFill="1" applyBorder="1" applyAlignment="1" applyProtection="1">
      <alignment horizontal="right" wrapText="1"/>
      <protection locked="0"/>
    </xf>
    <xf numFmtId="0" fontId="19" fillId="5" borderId="0" xfId="1" applyFont="1" applyFill="1" applyBorder="1" applyAlignment="1" applyProtection="1">
      <alignment horizontal="right" wrapText="1"/>
      <protection locked="0"/>
    </xf>
    <xf numFmtId="0" fontId="4" fillId="0" borderId="0" xfId="0" applyFont="1"/>
    <xf numFmtId="0" fontId="4" fillId="0" borderId="0" xfId="0" applyFont="1" applyFill="1"/>
    <xf numFmtId="0" fontId="2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/>
    <xf numFmtId="0" fontId="16" fillId="2" borderId="0" xfId="1" applyNumberFormat="1" applyFont="1" applyFill="1" applyBorder="1" applyAlignment="1" applyProtection="1">
      <alignment horizontal="right" vertical="center"/>
      <protection locked="0"/>
    </xf>
    <xf numFmtId="0" fontId="16" fillId="2" borderId="1" xfId="1" applyFont="1" applyFill="1" applyBorder="1" applyAlignment="1" applyProtection="1">
      <protection locked="0"/>
    </xf>
    <xf numFmtId="49" fontId="16" fillId="2" borderId="1" xfId="0" quotePrefix="1" applyNumberFormat="1" applyFont="1" applyFill="1" applyBorder="1" applyAlignment="1">
      <alignment horizontal="right" wrapText="1"/>
    </xf>
    <xf numFmtId="49" fontId="16" fillId="6" borderId="1" xfId="0" quotePrefix="1" applyNumberFormat="1" applyFont="1" applyFill="1" applyBorder="1" applyAlignment="1">
      <alignment horizontal="right" wrapText="1"/>
    </xf>
    <xf numFmtId="0" fontId="4" fillId="3" borderId="2" xfId="1" applyFont="1" applyFill="1" applyBorder="1" applyAlignment="1" applyProtection="1">
      <alignment wrapText="1"/>
      <protection locked="0"/>
    </xf>
    <xf numFmtId="0" fontId="4" fillId="2" borderId="0" xfId="1" applyFont="1" applyFill="1" applyBorder="1" applyAlignment="1" applyProtection="1">
      <alignment wrapText="1"/>
      <protection locked="0"/>
    </xf>
    <xf numFmtId="0" fontId="22" fillId="3" borderId="3" xfId="1" applyFont="1" applyFill="1" applyBorder="1" applyAlignment="1" applyProtection="1">
      <alignment wrapText="1"/>
      <protection locked="0"/>
    </xf>
    <xf numFmtId="0" fontId="22" fillId="2" borderId="0" xfId="1" applyFont="1" applyFill="1" applyBorder="1" applyAlignment="1" applyProtection="1">
      <alignment wrapText="1"/>
      <protection locked="0"/>
    </xf>
    <xf numFmtId="0" fontId="22" fillId="3" borderId="1" xfId="1" applyFont="1" applyFill="1" applyBorder="1" applyAlignment="1" applyProtection="1">
      <alignment wrapText="1"/>
      <protection locked="0"/>
    </xf>
    <xf numFmtId="0" fontId="4" fillId="3" borderId="2" xfId="1" applyFont="1" applyFill="1" applyBorder="1" applyAlignment="1" applyProtection="1">
      <alignment horizontal="left" wrapText="1"/>
      <protection locked="0"/>
    </xf>
    <xf numFmtId="0" fontId="22" fillId="3" borderId="0" xfId="1" applyFont="1" applyFill="1" applyBorder="1" applyAlignment="1" applyProtection="1">
      <alignment wrapText="1"/>
      <protection locked="0"/>
    </xf>
    <xf numFmtId="0" fontId="22" fillId="3" borderId="0" xfId="1" applyFont="1" applyFill="1" applyAlignment="1" applyProtection="1">
      <alignment horizontal="left" wrapText="1"/>
      <protection locked="0"/>
    </xf>
    <xf numFmtId="0" fontId="22" fillId="3" borderId="0" xfId="1" applyFont="1" applyFill="1" applyBorder="1" applyAlignment="1" applyProtection="1">
      <alignment horizontal="right" vertical="center" wrapText="1"/>
      <protection locked="0"/>
    </xf>
    <xf numFmtId="165" fontId="4" fillId="2" borderId="0" xfId="1" applyNumberFormat="1" applyFont="1" applyFill="1" applyAlignment="1" applyProtection="1">
      <alignment horizontal="right"/>
      <protection locked="0"/>
    </xf>
    <xf numFmtId="167" fontId="4" fillId="5" borderId="2" xfId="1" applyNumberFormat="1" applyFont="1" applyFill="1" applyBorder="1" applyAlignment="1" applyProtection="1">
      <alignment horizontal="right"/>
      <protection locked="0"/>
    </xf>
    <xf numFmtId="167" fontId="4" fillId="4" borderId="2" xfId="1" applyNumberFormat="1" applyFont="1" applyFill="1" applyBorder="1" applyAlignment="1" applyProtection="1">
      <alignment horizontal="right"/>
      <protection locked="0"/>
    </xf>
    <xf numFmtId="0" fontId="4" fillId="3" borderId="3" xfId="1" applyFont="1" applyFill="1" applyBorder="1" applyAlignment="1" applyProtection="1">
      <alignment wrapText="1"/>
      <protection locked="0"/>
    </xf>
    <xf numFmtId="165" fontId="4" fillId="5" borderId="3" xfId="1" applyNumberFormat="1" applyFont="1" applyFill="1" applyBorder="1" applyAlignment="1" applyProtection="1">
      <alignment horizontal="right"/>
      <protection locked="0"/>
    </xf>
    <xf numFmtId="165" fontId="4" fillId="4" borderId="3" xfId="1" applyNumberFormat="1" applyFont="1" applyFill="1" applyBorder="1" applyAlignment="1" applyProtection="1">
      <alignment horizontal="right"/>
      <protection locked="0"/>
    </xf>
    <xf numFmtId="0" fontId="4" fillId="3" borderId="0" xfId="1" applyFont="1" applyFill="1" applyBorder="1" applyAlignment="1" applyProtection="1">
      <alignment horizontal="center"/>
      <protection locked="0"/>
    </xf>
    <xf numFmtId="0" fontId="22" fillId="2" borderId="0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protection locked="0"/>
    </xf>
    <xf numFmtId="0" fontId="4" fillId="2" borderId="2" xfId="1" applyFont="1" applyFill="1" applyBorder="1" applyAlignment="1" applyProtection="1">
      <alignment wrapText="1"/>
      <protection locked="0"/>
    </xf>
    <xf numFmtId="165" fontId="4" fillId="4" borderId="2" xfId="1" applyNumberFormat="1" applyFont="1" applyFill="1" applyBorder="1" applyAlignment="1" applyProtection="1">
      <alignment horizontal="right"/>
      <protection locked="0"/>
    </xf>
    <xf numFmtId="165" fontId="22" fillId="4" borderId="3" xfId="1" applyNumberFormat="1" applyFont="1" applyFill="1" applyBorder="1" applyAlignment="1" applyProtection="1">
      <alignment horizontal="right"/>
      <protection locked="0"/>
    </xf>
    <xf numFmtId="165" fontId="22" fillId="4" borderId="0" xfId="1" applyNumberFormat="1" applyFont="1" applyFill="1" applyBorder="1" applyAlignment="1" applyProtection="1">
      <alignment horizontal="right"/>
      <protection locked="0"/>
    </xf>
    <xf numFmtId="0" fontId="4" fillId="3" borderId="0" xfId="1" applyFont="1" applyFill="1" applyBorder="1" applyAlignment="1" applyProtection="1">
      <alignment wrapText="1"/>
      <protection locked="0"/>
    </xf>
    <xf numFmtId="165" fontId="4" fillId="4" borderId="0" xfId="1" applyNumberFormat="1" applyFont="1" applyFill="1" applyBorder="1" applyAlignment="1" applyProtection="1">
      <alignment horizontal="right"/>
      <protection locked="0"/>
    </xf>
    <xf numFmtId="165" fontId="4" fillId="4" borderId="0" xfId="1" applyNumberFormat="1" applyFont="1" applyFill="1" applyAlignment="1" applyProtection="1">
      <alignment horizontal="right"/>
      <protection locked="0"/>
    </xf>
    <xf numFmtId="4" fontId="4" fillId="5" borderId="2" xfId="1" applyNumberFormat="1" applyFont="1" applyFill="1" applyBorder="1" applyAlignment="1" applyProtection="1">
      <alignment horizontal="right"/>
      <protection locked="0"/>
    </xf>
    <xf numFmtId="0" fontId="4" fillId="2" borderId="0" xfId="1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/>
    <xf numFmtId="0" fontId="22" fillId="3" borderId="1" xfId="0" applyFont="1" applyFill="1" applyBorder="1" applyAlignment="1">
      <alignment wrapText="1"/>
    </xf>
    <xf numFmtId="0" fontId="22" fillId="0" borderId="0" xfId="1" applyFont="1" applyFill="1" applyBorder="1" applyAlignment="1" applyProtection="1">
      <alignment wrapText="1"/>
      <protection locked="0"/>
    </xf>
    <xf numFmtId="165" fontId="4" fillId="0" borderId="0" xfId="3" applyNumberFormat="1" applyFont="1" applyFill="1" applyBorder="1" applyAlignment="1">
      <alignment vertical="center"/>
    </xf>
    <xf numFmtId="165" fontId="22" fillId="0" borderId="0" xfId="3" applyNumberFormat="1" applyFont="1" applyFill="1" applyBorder="1" applyAlignment="1">
      <alignment horizontal="centerContinuous" vertical="center"/>
    </xf>
    <xf numFmtId="0" fontId="16" fillId="2" borderId="0" xfId="1" applyFont="1" applyFill="1" applyBorder="1" applyAlignment="1" applyProtection="1">
      <protection locked="0"/>
    </xf>
    <xf numFmtId="49" fontId="16" fillId="6" borderId="0" xfId="0" quotePrefix="1" applyNumberFormat="1" applyFont="1" applyFill="1" applyBorder="1" applyAlignment="1">
      <alignment horizontal="right" wrapText="1"/>
    </xf>
    <xf numFmtId="49" fontId="16" fillId="2" borderId="0" xfId="0" quotePrefix="1" applyNumberFormat="1" applyFont="1" applyFill="1" applyBorder="1" applyAlignment="1">
      <alignment horizontal="right" wrapText="1"/>
    </xf>
    <xf numFmtId="0" fontId="14" fillId="0" borderId="0" xfId="0" applyFont="1"/>
    <xf numFmtId="0" fontId="12" fillId="0" borderId="0" xfId="0" applyFont="1"/>
    <xf numFmtId="0" fontId="16" fillId="6" borderId="0" xfId="0" applyNumberFormat="1" applyFont="1" applyFill="1" applyBorder="1" applyAlignment="1" applyProtection="1">
      <alignment horizontal="right" vertical="center"/>
      <protection locked="0"/>
    </xf>
    <xf numFmtId="0" fontId="19" fillId="6" borderId="0" xfId="1" applyFont="1" applyFill="1" applyBorder="1" applyAlignment="1" applyProtection="1">
      <protection locked="0"/>
    </xf>
    <xf numFmtId="0" fontId="19" fillId="4" borderId="0" xfId="1" applyFont="1" applyFill="1" applyBorder="1" applyAlignment="1" applyProtection="1">
      <alignment horizontal="right" wrapText="1"/>
      <protection locked="0"/>
    </xf>
    <xf numFmtId="0" fontId="4" fillId="6" borderId="0" xfId="1" applyFont="1" applyFill="1" applyBorder="1" applyAlignment="1" applyProtection="1">
      <alignment wrapText="1"/>
      <protection locked="0"/>
    </xf>
    <xf numFmtId="168" fontId="4" fillId="5" borderId="2" xfId="1" applyNumberFormat="1" applyFont="1" applyFill="1" applyBorder="1" applyAlignment="1" applyProtection="1">
      <alignment horizontal="right"/>
      <protection locked="0"/>
    </xf>
    <xf numFmtId="168" fontId="4" fillId="4" borderId="2" xfId="1" applyNumberFormat="1" applyFont="1" applyFill="1" applyBorder="1" applyAlignment="1" applyProtection="1">
      <alignment horizontal="right"/>
      <protection locked="0"/>
    </xf>
    <xf numFmtId="0" fontId="22" fillId="6" borderId="0" xfId="1" applyFont="1" applyFill="1" applyBorder="1" applyAlignment="1" applyProtection="1">
      <alignment wrapText="1"/>
      <protection locked="0"/>
    </xf>
    <xf numFmtId="168" fontId="22" fillId="5" borderId="3" xfId="1" applyNumberFormat="1" applyFont="1" applyFill="1" applyBorder="1" applyAlignment="1" applyProtection="1">
      <alignment horizontal="right"/>
      <protection locked="0"/>
    </xf>
    <xf numFmtId="168" fontId="22" fillId="4" borderId="3" xfId="1" applyNumberFormat="1" applyFont="1" applyFill="1" applyBorder="1" applyAlignment="1" applyProtection="1">
      <alignment horizontal="right"/>
      <protection locked="0"/>
    </xf>
    <xf numFmtId="168" fontId="22" fillId="5" borderId="1" xfId="1" applyNumberFormat="1" applyFont="1" applyFill="1" applyBorder="1" applyAlignment="1" applyProtection="1">
      <alignment horizontal="right"/>
      <protection locked="0"/>
    </xf>
    <xf numFmtId="168" fontId="22" fillId="4" borderId="1" xfId="1" applyNumberFormat="1" applyFont="1" applyFill="1" applyBorder="1" applyAlignment="1" applyProtection="1">
      <alignment horizontal="right"/>
      <protection locked="0"/>
    </xf>
    <xf numFmtId="168" fontId="22" fillId="5" borderId="0" xfId="1" applyNumberFormat="1" applyFont="1" applyFill="1" applyBorder="1" applyAlignment="1" applyProtection="1">
      <alignment horizontal="right"/>
      <protection locked="0"/>
    </xf>
    <xf numFmtId="168" fontId="22" fillId="4" borderId="0" xfId="1" applyNumberFormat="1" applyFont="1" applyFill="1" applyBorder="1" applyAlignment="1" applyProtection="1">
      <alignment horizontal="right"/>
      <protection locked="0"/>
    </xf>
    <xf numFmtId="0" fontId="22" fillId="6" borderId="0" xfId="1" applyFont="1" applyFill="1" applyBorder="1" applyAlignment="1" applyProtection="1">
      <alignment horizontal="right" vertical="center" wrapText="1"/>
      <protection locked="0"/>
    </xf>
    <xf numFmtId="168" fontId="4" fillId="5" borderId="0" xfId="1" applyNumberFormat="1" applyFont="1" applyFill="1" applyAlignment="1" applyProtection="1">
      <alignment horizontal="right"/>
      <protection locked="0"/>
    </xf>
    <xf numFmtId="0" fontId="22" fillId="2" borderId="0" xfId="1" applyFont="1" applyFill="1" applyBorder="1" applyAlignment="1" applyProtection="1">
      <alignment horizontal="right" vertical="center" wrapText="1"/>
      <protection locked="0"/>
    </xf>
    <xf numFmtId="168" fontId="4" fillId="4" borderId="0" xfId="1" applyNumberFormat="1" applyFont="1" applyFill="1" applyAlignment="1" applyProtection="1">
      <alignment horizontal="right"/>
      <protection locked="0"/>
    </xf>
    <xf numFmtId="168" fontId="4" fillId="5" borderId="3" xfId="1" applyNumberFormat="1" applyFont="1" applyFill="1" applyBorder="1" applyAlignment="1" applyProtection="1">
      <alignment horizontal="right"/>
      <protection locked="0"/>
    </xf>
    <xf numFmtId="168" fontId="4" fillId="4" borderId="3" xfId="1" applyNumberFormat="1" applyFont="1" applyFill="1" applyBorder="1" applyAlignment="1" applyProtection="1">
      <alignment horizontal="right"/>
      <protection locked="0"/>
    </xf>
    <xf numFmtId="0" fontId="4" fillId="6" borderId="0" xfId="1" applyFont="1" applyFill="1" applyBorder="1" applyAlignment="1" applyProtection="1">
      <alignment horizontal="center"/>
      <protection locked="0"/>
    </xf>
    <xf numFmtId="0" fontId="4" fillId="2" borderId="0" xfId="1" applyFont="1" applyFill="1" applyBorder="1" applyAlignment="1" applyProtection="1">
      <alignment horizontal="center"/>
      <protection locked="0"/>
    </xf>
    <xf numFmtId="0" fontId="22" fillId="6" borderId="0" xfId="1" applyFont="1" applyFill="1" applyBorder="1" applyAlignment="1" applyProtection="1">
      <alignment vertical="center" wrapText="1"/>
      <protection locked="0"/>
    </xf>
    <xf numFmtId="164" fontId="4" fillId="4" borderId="2" xfId="1" applyNumberFormat="1" applyFont="1" applyFill="1" applyBorder="1" applyAlignment="1" applyProtection="1">
      <alignment horizontal="right"/>
      <protection locked="0"/>
    </xf>
    <xf numFmtId="0" fontId="17" fillId="2" borderId="0" xfId="0" applyFont="1" applyFill="1" applyAlignment="1">
      <alignment horizontal="right"/>
    </xf>
    <xf numFmtId="0" fontId="17" fillId="2" borderId="0" xfId="0" applyFont="1" applyFill="1" applyAlignment="1"/>
    <xf numFmtId="49" fontId="16" fillId="4" borderId="1" xfId="1" applyNumberFormat="1" applyFont="1" applyFill="1" applyBorder="1" applyAlignment="1" applyProtection="1">
      <alignment horizontal="right"/>
      <protection locked="0"/>
    </xf>
    <xf numFmtId="168" fontId="22" fillId="5" borderId="1" xfId="0" applyNumberFormat="1" applyFont="1" applyFill="1" applyBorder="1" applyAlignment="1">
      <alignment horizontal="right"/>
    </xf>
    <xf numFmtId="168" fontId="22" fillId="4" borderId="1" xfId="0" applyNumberFormat="1" applyFont="1" applyFill="1" applyBorder="1" applyAlignment="1">
      <alignment horizontal="right"/>
    </xf>
    <xf numFmtId="165" fontId="4" fillId="6" borderId="0" xfId="3" applyNumberFormat="1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0" fontId="30" fillId="3" borderId="0" xfId="0" applyFont="1" applyFill="1" applyBorder="1" applyAlignment="1">
      <alignment horizontal="left" wrapText="1" indent="1"/>
    </xf>
    <xf numFmtId="165" fontId="22" fillId="5" borderId="0" xfId="0" applyNumberFormat="1" applyFont="1" applyFill="1" applyBorder="1" applyAlignment="1">
      <alignment horizontal="right"/>
    </xf>
    <xf numFmtId="165" fontId="22" fillId="2" borderId="0" xfId="0" applyNumberFormat="1" applyFont="1" applyFill="1" applyBorder="1" applyAlignment="1">
      <alignment horizontal="right"/>
    </xf>
    <xf numFmtId="165" fontId="22" fillId="4" borderId="0" xfId="0" applyNumberFormat="1" applyFont="1" applyFill="1" applyBorder="1" applyAlignment="1">
      <alignment horizontal="right"/>
    </xf>
    <xf numFmtId="165" fontId="4" fillId="5" borderId="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>
      <alignment horizontal="right"/>
    </xf>
    <xf numFmtId="165" fontId="4" fillId="2" borderId="3" xfId="1" applyNumberFormat="1" applyFont="1" applyFill="1" applyBorder="1" applyAlignment="1" applyProtection="1">
      <alignment horizontal="right"/>
      <protection locked="0"/>
    </xf>
    <xf numFmtId="165" fontId="4" fillId="4" borderId="0" xfId="0" applyNumberFormat="1" applyFont="1" applyFill="1" applyBorder="1" applyAlignment="1">
      <alignment horizontal="right"/>
    </xf>
  </cellXfs>
  <cellStyles count="5">
    <cellStyle name="Comma 7 2" xfId="2"/>
    <cellStyle name="Normal" xfId="0" builtinId="0"/>
    <cellStyle name="Normal 10 2" xfId="1"/>
    <cellStyle name="Normal 155" xfId="3"/>
    <cellStyle name="Normal 155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2"/>
  <sheetViews>
    <sheetView tabSelected="1" zoomScale="70" zoomScaleNormal="70" workbookViewId="0">
      <selection activeCell="B3" sqref="B3"/>
    </sheetView>
  </sheetViews>
  <sheetFormatPr defaultColWidth="8.85546875" defaultRowHeight="14.25" x14ac:dyDescent="0.2"/>
  <cols>
    <col min="1" max="1" width="4.5703125" style="5" customWidth="1"/>
    <col min="2" max="2" width="71.28515625" style="5" bestFit="1" customWidth="1"/>
    <col min="3" max="3" width="3.140625" style="5" customWidth="1"/>
    <col min="4" max="4" width="8.85546875" style="5"/>
    <col min="5" max="5" width="3.140625" style="5" customWidth="1"/>
    <col min="6" max="6" width="13.85546875" style="5" customWidth="1"/>
    <col min="7" max="7" width="3.140625" style="5" customWidth="1"/>
    <col min="8" max="8" width="13.85546875" style="5" customWidth="1"/>
    <col min="9" max="16384" width="8.85546875" style="5"/>
  </cols>
  <sheetData>
    <row r="3" spans="2:8" ht="26.25" x14ac:dyDescent="0.2">
      <c r="B3" s="1" t="s">
        <v>1</v>
      </c>
    </row>
    <row r="4" spans="2:8" ht="26.25" x14ac:dyDescent="0.2">
      <c r="B4" s="1" t="s">
        <v>24</v>
      </c>
    </row>
    <row r="5" spans="2:8" ht="26.25" x14ac:dyDescent="0.2">
      <c r="B5" s="1" t="s">
        <v>56</v>
      </c>
    </row>
    <row r="6" spans="2:8" x14ac:dyDescent="0.2">
      <c r="B6" s="2"/>
    </row>
    <row r="7" spans="2:8" x14ac:dyDescent="0.2">
      <c r="B7" s="3" t="s">
        <v>88</v>
      </c>
    </row>
    <row r="9" spans="2:8" x14ac:dyDescent="0.2">
      <c r="B9" s="6"/>
      <c r="C9" s="7"/>
      <c r="D9" s="8"/>
      <c r="E9" s="7"/>
      <c r="F9" s="9"/>
      <c r="G9" s="7"/>
      <c r="H9" s="9"/>
    </row>
    <row r="10" spans="2:8" x14ac:dyDescent="0.2">
      <c r="B10" s="18" t="s">
        <v>0</v>
      </c>
      <c r="C10" s="10"/>
      <c r="D10" s="19" t="s">
        <v>62</v>
      </c>
      <c r="E10" s="17"/>
      <c r="F10" s="21" t="s">
        <v>87</v>
      </c>
      <c r="G10" s="17"/>
      <c r="H10" s="20">
        <v>2021</v>
      </c>
    </row>
    <row r="11" spans="2:8" x14ac:dyDescent="0.2">
      <c r="B11" s="6"/>
      <c r="C11" s="7"/>
      <c r="D11" s="8"/>
      <c r="E11" s="7"/>
      <c r="F11" s="22"/>
      <c r="G11" s="7"/>
      <c r="H11" s="11"/>
    </row>
    <row r="12" spans="2:8" x14ac:dyDescent="0.2">
      <c r="B12" s="12"/>
      <c r="C12" s="13"/>
      <c r="D12" s="14"/>
      <c r="E12" s="13"/>
      <c r="F12" s="23"/>
      <c r="G12" s="13"/>
      <c r="H12" s="15"/>
    </row>
    <row r="13" spans="2:8" x14ac:dyDescent="0.2">
      <c r="B13" s="48" t="s">
        <v>43</v>
      </c>
      <c r="C13" s="49"/>
      <c r="D13" s="50">
        <v>7</v>
      </c>
      <c r="E13" s="49"/>
      <c r="F13" s="51">
        <v>6721.2</v>
      </c>
      <c r="G13" s="49"/>
      <c r="H13" s="52">
        <v>3826.8</v>
      </c>
    </row>
    <row r="14" spans="2:8" x14ac:dyDescent="0.2">
      <c r="B14" s="48" t="s">
        <v>44</v>
      </c>
      <c r="C14" s="49"/>
      <c r="D14" s="50"/>
      <c r="E14" s="49"/>
      <c r="F14" s="51">
        <v>157.19999999999982</v>
      </c>
      <c r="G14" s="49"/>
      <c r="H14" s="52">
        <v>88.6</v>
      </c>
    </row>
    <row r="15" spans="2:8" x14ac:dyDescent="0.2">
      <c r="B15" s="53" t="s">
        <v>45</v>
      </c>
      <c r="C15" s="54"/>
      <c r="D15" s="55"/>
      <c r="E15" s="54"/>
      <c r="F15" s="56">
        <v>6878.4</v>
      </c>
      <c r="G15" s="54"/>
      <c r="H15" s="57">
        <v>3915.4</v>
      </c>
    </row>
    <row r="16" spans="2:8" x14ac:dyDescent="0.2">
      <c r="B16" s="48" t="s">
        <v>46</v>
      </c>
      <c r="C16" s="49"/>
      <c r="D16" s="50"/>
      <c r="E16" s="49"/>
      <c r="F16" s="51">
        <v>-2684.6</v>
      </c>
      <c r="G16" s="49"/>
      <c r="H16" s="52">
        <v>-1704.4</v>
      </c>
    </row>
    <row r="17" spans="2:8" x14ac:dyDescent="0.2">
      <c r="B17" s="53" t="s">
        <v>47</v>
      </c>
      <c r="C17" s="54"/>
      <c r="D17" s="55"/>
      <c r="E17" s="54"/>
      <c r="F17" s="56">
        <v>4193.8</v>
      </c>
      <c r="G17" s="54"/>
      <c r="H17" s="57">
        <v>2211</v>
      </c>
    </row>
    <row r="18" spans="2:8" x14ac:dyDescent="0.2">
      <c r="B18" s="48" t="s">
        <v>48</v>
      </c>
      <c r="C18" s="49"/>
      <c r="D18" s="50">
        <v>8</v>
      </c>
      <c r="E18" s="49"/>
      <c r="F18" s="51">
        <v>-1081.9000000000001</v>
      </c>
      <c r="G18" s="49"/>
      <c r="H18" s="52">
        <v>176.4</v>
      </c>
    </row>
    <row r="19" spans="2:8" x14ac:dyDescent="0.2">
      <c r="B19" s="48" t="s">
        <v>49</v>
      </c>
      <c r="C19" s="49"/>
      <c r="D19" s="50">
        <v>9</v>
      </c>
      <c r="E19" s="49"/>
      <c r="F19" s="51">
        <v>-997.9</v>
      </c>
      <c r="G19" s="49"/>
      <c r="H19" s="52">
        <v>-635.4</v>
      </c>
    </row>
    <row r="20" spans="2:8" x14ac:dyDescent="0.2">
      <c r="B20" s="48" t="s">
        <v>80</v>
      </c>
      <c r="C20" s="49"/>
      <c r="D20" s="50">
        <v>10</v>
      </c>
      <c r="E20" s="49"/>
      <c r="F20" s="51">
        <v>-1111.5</v>
      </c>
      <c r="G20" s="49"/>
      <c r="H20" s="52">
        <v>-1210</v>
      </c>
    </row>
    <row r="21" spans="2:8" x14ac:dyDescent="0.2">
      <c r="B21" s="48" t="s">
        <v>81</v>
      </c>
      <c r="C21" s="49"/>
      <c r="D21" s="50">
        <v>10</v>
      </c>
      <c r="E21" s="49"/>
      <c r="F21" s="51">
        <v>-49.3</v>
      </c>
      <c r="G21" s="49"/>
      <c r="H21" s="52">
        <v>-463.3</v>
      </c>
    </row>
    <row r="22" spans="2:8" x14ac:dyDescent="0.2">
      <c r="B22" s="48" t="s">
        <v>82</v>
      </c>
      <c r="C22" s="49"/>
      <c r="D22" s="50">
        <v>10</v>
      </c>
      <c r="E22" s="49"/>
      <c r="F22" s="51">
        <v>66.2</v>
      </c>
      <c r="G22" s="49"/>
      <c r="H22" s="52">
        <v>182.8</v>
      </c>
    </row>
    <row r="23" spans="2:8" x14ac:dyDescent="0.2">
      <c r="B23" s="48" t="s">
        <v>50</v>
      </c>
      <c r="C23" s="49"/>
      <c r="D23" s="50">
        <v>11</v>
      </c>
      <c r="E23" s="49"/>
      <c r="F23" s="51">
        <v>-578.70000000000005</v>
      </c>
      <c r="G23" s="49"/>
      <c r="H23" s="52">
        <v>-381.6</v>
      </c>
    </row>
    <row r="24" spans="2:8" x14ac:dyDescent="0.2">
      <c r="B24" s="48" t="s">
        <v>63</v>
      </c>
      <c r="C24" s="49"/>
      <c r="D24" s="50">
        <v>12</v>
      </c>
      <c r="E24" s="49"/>
      <c r="F24" s="51">
        <v>61.700000000000159</v>
      </c>
      <c r="G24" s="49"/>
      <c r="H24" s="52">
        <v>53.9</v>
      </c>
    </row>
    <row r="25" spans="2:8" x14ac:dyDescent="0.2">
      <c r="B25" s="58" t="s">
        <v>79</v>
      </c>
      <c r="C25" s="54"/>
      <c r="D25" s="59"/>
      <c r="E25" s="54"/>
      <c r="F25" s="60">
        <v>502.4</v>
      </c>
      <c r="G25" s="54"/>
      <c r="H25" s="61">
        <v>-66.2</v>
      </c>
    </row>
    <row r="26" spans="2:8" x14ac:dyDescent="0.2">
      <c r="B26" s="48" t="s">
        <v>64</v>
      </c>
      <c r="C26" s="49"/>
      <c r="D26" s="50">
        <v>13</v>
      </c>
      <c r="E26" s="49"/>
      <c r="F26" s="51">
        <v>-350.9</v>
      </c>
      <c r="G26" s="49"/>
      <c r="H26" s="52">
        <v>-364.9</v>
      </c>
    </row>
    <row r="27" spans="2:8" x14ac:dyDescent="0.2">
      <c r="B27" s="48" t="s">
        <v>51</v>
      </c>
      <c r="C27" s="49"/>
      <c r="D27" s="50">
        <v>13</v>
      </c>
      <c r="E27" s="49"/>
      <c r="F27" s="51">
        <v>68.5</v>
      </c>
      <c r="G27" s="49"/>
      <c r="H27" s="52">
        <v>25.9</v>
      </c>
    </row>
    <row r="28" spans="2:8" x14ac:dyDescent="0.2">
      <c r="B28" s="48" t="s">
        <v>83</v>
      </c>
      <c r="C28" s="49"/>
      <c r="D28" s="50"/>
      <c r="E28" s="49"/>
      <c r="F28" s="51">
        <v>-23.2</v>
      </c>
      <c r="G28" s="49"/>
      <c r="H28" s="52">
        <v>-2.6</v>
      </c>
    </row>
    <row r="29" spans="2:8" x14ac:dyDescent="0.2">
      <c r="B29" s="58" t="s">
        <v>84</v>
      </c>
      <c r="C29" s="54"/>
      <c r="D29" s="59"/>
      <c r="E29" s="54"/>
      <c r="F29" s="60">
        <v>196.8</v>
      </c>
      <c r="G29" s="54"/>
      <c r="H29" s="61">
        <v>-407.8</v>
      </c>
    </row>
    <row r="30" spans="2:8" x14ac:dyDescent="0.2">
      <c r="B30" s="48" t="s">
        <v>52</v>
      </c>
      <c r="C30" s="49"/>
      <c r="D30" s="50">
        <v>14</v>
      </c>
      <c r="E30" s="49"/>
      <c r="F30" s="62">
        <v>-76.200000000000017</v>
      </c>
      <c r="G30" s="49"/>
      <c r="H30" s="52">
        <v>42.600000000000023</v>
      </c>
    </row>
    <row r="31" spans="2:8" x14ac:dyDescent="0.2">
      <c r="B31" s="63" t="s">
        <v>85</v>
      </c>
      <c r="C31" s="54"/>
      <c r="D31" s="64"/>
      <c r="E31" s="54"/>
      <c r="F31" s="60">
        <v>120.6</v>
      </c>
      <c r="G31" s="54"/>
      <c r="H31" s="61">
        <v>-365.2</v>
      </c>
    </row>
    <row r="32" spans="2:8" x14ac:dyDescent="0.2">
      <c r="B32" s="65"/>
      <c r="C32" s="54"/>
      <c r="D32" s="66"/>
      <c r="E32" s="54"/>
      <c r="F32" s="67"/>
      <c r="G32" s="54"/>
      <c r="H32" s="68"/>
    </row>
    <row r="33" spans="2:8" x14ac:dyDescent="0.2">
      <c r="B33" s="69" t="s">
        <v>53</v>
      </c>
      <c r="C33" s="54"/>
      <c r="D33" s="66"/>
      <c r="E33" s="54"/>
      <c r="F33" s="67"/>
      <c r="G33" s="54"/>
      <c r="H33" s="68"/>
    </row>
    <row r="34" spans="2:8" x14ac:dyDescent="0.2">
      <c r="B34" s="48" t="s">
        <v>2</v>
      </c>
      <c r="C34" s="49"/>
      <c r="D34" s="50"/>
      <c r="E34" s="49"/>
      <c r="F34" s="51">
        <v>62.4</v>
      </c>
      <c r="G34" s="49"/>
      <c r="H34" s="52">
        <v>20.2</v>
      </c>
    </row>
    <row r="35" spans="2:8" x14ac:dyDescent="0.2">
      <c r="B35" s="70" t="s">
        <v>54</v>
      </c>
      <c r="C35" s="49"/>
      <c r="D35" s="71"/>
      <c r="E35" s="49"/>
      <c r="F35" s="72">
        <v>58.2</v>
      </c>
      <c r="G35" s="49"/>
      <c r="H35" s="73">
        <v>-385.4</v>
      </c>
    </row>
    <row r="36" spans="2:8" x14ac:dyDescent="0.2">
      <c r="B36" s="74"/>
      <c r="C36" s="49"/>
      <c r="D36" s="75"/>
      <c r="E36" s="76"/>
      <c r="F36" s="77"/>
      <c r="G36" s="76"/>
      <c r="H36" s="78"/>
    </row>
    <row r="37" spans="2:8" ht="25.5" x14ac:dyDescent="0.2">
      <c r="B37" s="69" t="s">
        <v>55</v>
      </c>
      <c r="C37" s="79"/>
      <c r="D37" s="9"/>
      <c r="E37" s="79"/>
      <c r="F37" s="80"/>
      <c r="G37" s="79"/>
      <c r="H37" s="81"/>
    </row>
    <row r="38" spans="2:8" x14ac:dyDescent="0.2">
      <c r="B38" s="48" t="s">
        <v>86</v>
      </c>
      <c r="C38" s="49"/>
      <c r="D38" s="50">
        <v>26.3</v>
      </c>
      <c r="E38" s="49"/>
      <c r="F38" s="82">
        <v>0.63</v>
      </c>
      <c r="G38" s="49"/>
      <c r="H38" s="83">
        <v>-4.3899999999999997</v>
      </c>
    </row>
    <row r="39" spans="2:8" x14ac:dyDescent="0.2">
      <c r="B39" s="48" t="s">
        <v>65</v>
      </c>
      <c r="C39" s="49"/>
      <c r="D39" s="50">
        <v>26.3</v>
      </c>
      <c r="E39" s="49"/>
      <c r="F39" s="82">
        <v>0.62</v>
      </c>
      <c r="G39" s="49"/>
      <c r="H39" s="83">
        <v>-4.3899999999999997</v>
      </c>
    </row>
    <row r="40" spans="2:8" x14ac:dyDescent="0.2">
      <c r="B40" s="16"/>
    </row>
    <row r="41" spans="2:8" x14ac:dyDescent="0.2">
      <c r="B41" s="16"/>
    </row>
    <row r="42" spans="2:8" x14ac:dyDescent="0.2">
      <c r="B42" s="4"/>
    </row>
  </sheetData>
  <pageMargins left="0.7" right="0.7" top="0.75" bottom="0.75" header="0.3" footer="0.3"/>
  <pageSetup orientation="portrait" r:id="rId1"/>
  <ignoredErrors>
    <ignoredError sqref="F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7"/>
  <sheetViews>
    <sheetView zoomScale="60" zoomScaleNormal="60" workbookViewId="0">
      <selection activeCell="B3" sqref="B3"/>
    </sheetView>
  </sheetViews>
  <sheetFormatPr defaultColWidth="8.85546875" defaultRowHeight="14.25" x14ac:dyDescent="0.2"/>
  <cols>
    <col min="1" max="1" width="8.85546875" style="39"/>
    <col min="2" max="2" width="47.140625" style="39" customWidth="1"/>
    <col min="3" max="3" width="3.140625" style="39" customWidth="1"/>
    <col min="4" max="4" width="8.85546875" style="39"/>
    <col min="5" max="5" width="3.140625" style="39" customWidth="1"/>
    <col min="6" max="6" width="13.85546875" style="39" customWidth="1"/>
    <col min="7" max="7" width="3.140625" style="39" customWidth="1"/>
    <col min="8" max="8" width="13.85546875" style="39" customWidth="1"/>
    <col min="9" max="16384" width="8.85546875" style="39"/>
  </cols>
  <sheetData>
    <row r="3" spans="2:8" ht="26.25" x14ac:dyDescent="0.2">
      <c r="B3" s="38" t="s">
        <v>1</v>
      </c>
    </row>
    <row r="4" spans="2:8" ht="26.25" x14ac:dyDescent="0.2">
      <c r="B4" s="38" t="s">
        <v>24</v>
      </c>
    </row>
    <row r="5" spans="2:8" ht="26.25" x14ac:dyDescent="0.2">
      <c r="B5" s="38" t="s">
        <v>25</v>
      </c>
    </row>
    <row r="6" spans="2:8" x14ac:dyDescent="0.2">
      <c r="B6" s="40"/>
    </row>
    <row r="7" spans="2:8" x14ac:dyDescent="0.2">
      <c r="B7" s="41" t="s">
        <v>95</v>
      </c>
    </row>
    <row r="8" spans="2:8" x14ac:dyDescent="0.2">
      <c r="B8" s="41"/>
    </row>
    <row r="10" spans="2:8" x14ac:dyDescent="0.2">
      <c r="B10" s="86" t="s">
        <v>0</v>
      </c>
      <c r="C10" s="87"/>
      <c r="D10" s="88" t="s">
        <v>62</v>
      </c>
      <c r="E10" s="87"/>
      <c r="F10" s="89">
        <v>44926</v>
      </c>
      <c r="G10" s="87"/>
      <c r="H10" s="90" t="s">
        <v>73</v>
      </c>
    </row>
    <row r="11" spans="2:8" x14ac:dyDescent="0.2">
      <c r="B11" s="26"/>
      <c r="C11" s="27"/>
      <c r="D11" s="28"/>
      <c r="E11" s="27"/>
      <c r="F11" s="47"/>
      <c r="G11" s="42"/>
      <c r="H11" s="43"/>
    </row>
    <row r="12" spans="2:8" x14ac:dyDescent="0.2">
      <c r="B12" s="91" t="s">
        <v>3</v>
      </c>
      <c r="C12" s="92"/>
      <c r="D12" s="93"/>
      <c r="E12" s="92"/>
      <c r="F12" s="94"/>
      <c r="G12" s="92"/>
      <c r="H12" s="30"/>
    </row>
    <row r="13" spans="2:8" x14ac:dyDescent="0.2">
      <c r="B13" s="95" t="s">
        <v>6</v>
      </c>
      <c r="C13" s="96"/>
      <c r="D13" s="97">
        <v>16</v>
      </c>
      <c r="E13" s="96"/>
      <c r="F13" s="98">
        <v>314.3</v>
      </c>
      <c r="G13" s="96"/>
      <c r="H13" s="99">
        <v>329.1</v>
      </c>
    </row>
    <row r="14" spans="2:8" x14ac:dyDescent="0.2">
      <c r="B14" s="95" t="s">
        <v>89</v>
      </c>
      <c r="C14" s="96"/>
      <c r="D14" s="97">
        <v>17</v>
      </c>
      <c r="E14" s="96"/>
      <c r="F14" s="98">
        <v>2567.8000000000002</v>
      </c>
      <c r="G14" s="96"/>
      <c r="H14" s="99">
        <v>3120.8</v>
      </c>
    </row>
    <row r="15" spans="2:8" x14ac:dyDescent="0.2">
      <c r="B15" s="95" t="s">
        <v>7</v>
      </c>
      <c r="C15" s="96"/>
      <c r="D15" s="97">
        <v>18</v>
      </c>
      <c r="E15" s="96"/>
      <c r="F15" s="98">
        <v>1477.8000000000011</v>
      </c>
      <c r="G15" s="96"/>
      <c r="H15" s="100">
        <v>1737.2999999999993</v>
      </c>
    </row>
    <row r="16" spans="2:8" x14ac:dyDescent="0.2">
      <c r="B16" s="95" t="s">
        <v>38</v>
      </c>
      <c r="C16" s="96"/>
      <c r="D16" s="97">
        <v>18</v>
      </c>
      <c r="E16" s="96"/>
      <c r="F16" s="98">
        <v>2272.1999999999998</v>
      </c>
      <c r="G16" s="96"/>
      <c r="H16" s="99">
        <v>2360</v>
      </c>
    </row>
    <row r="17" spans="2:8" x14ac:dyDescent="0.2">
      <c r="B17" s="95" t="s">
        <v>8</v>
      </c>
      <c r="C17" s="96"/>
      <c r="D17" s="97"/>
      <c r="E17" s="96"/>
      <c r="F17" s="98">
        <v>24.4</v>
      </c>
      <c r="G17" s="96"/>
      <c r="H17" s="99">
        <v>15.2</v>
      </c>
    </row>
    <row r="18" spans="2:8" x14ac:dyDescent="0.2">
      <c r="B18" s="95" t="s">
        <v>9</v>
      </c>
      <c r="C18" s="96"/>
      <c r="D18" s="97">
        <v>31</v>
      </c>
      <c r="E18" s="96"/>
      <c r="F18" s="98">
        <v>145.4</v>
      </c>
      <c r="G18" s="96"/>
      <c r="H18" s="99">
        <v>179.9</v>
      </c>
    </row>
    <row r="19" spans="2:8" x14ac:dyDescent="0.2">
      <c r="B19" s="95" t="s">
        <v>90</v>
      </c>
      <c r="C19" s="96"/>
      <c r="D19" s="97">
        <v>33</v>
      </c>
      <c r="E19" s="96"/>
      <c r="F19" s="98">
        <v>17</v>
      </c>
      <c r="G19" s="96"/>
      <c r="H19" s="99">
        <v>55</v>
      </c>
    </row>
    <row r="20" spans="2:8" x14ac:dyDescent="0.2">
      <c r="B20" s="95" t="s">
        <v>10</v>
      </c>
      <c r="C20" s="96"/>
      <c r="D20" s="97">
        <v>21</v>
      </c>
      <c r="E20" s="96"/>
      <c r="F20" s="98">
        <v>155.80000000000001</v>
      </c>
      <c r="G20" s="96"/>
      <c r="H20" s="99">
        <v>215.3</v>
      </c>
    </row>
    <row r="21" spans="2:8" x14ac:dyDescent="0.2">
      <c r="B21" s="101" t="s">
        <v>60</v>
      </c>
      <c r="C21" s="92"/>
      <c r="D21" s="102"/>
      <c r="E21" s="92"/>
      <c r="F21" s="103">
        <v>6974.7000000000007</v>
      </c>
      <c r="G21" s="92"/>
      <c r="H21" s="104">
        <v>8012.5999999999995</v>
      </c>
    </row>
    <row r="22" spans="2:8" x14ac:dyDescent="0.2">
      <c r="B22" s="91"/>
      <c r="C22" s="92"/>
      <c r="D22" s="105"/>
      <c r="E22" s="92"/>
      <c r="F22" s="106"/>
      <c r="G22" s="92"/>
      <c r="H22" s="107"/>
    </row>
    <row r="23" spans="2:8" x14ac:dyDescent="0.2">
      <c r="B23" s="95" t="s">
        <v>4</v>
      </c>
      <c r="C23" s="96"/>
      <c r="D23" s="97">
        <v>22</v>
      </c>
      <c r="E23" s="96"/>
      <c r="F23" s="98">
        <v>928.40000000000009</v>
      </c>
      <c r="G23" s="96"/>
      <c r="H23" s="99">
        <v>692.2</v>
      </c>
    </row>
    <row r="24" spans="2:8" x14ac:dyDescent="0.2">
      <c r="B24" s="95" t="s">
        <v>11</v>
      </c>
      <c r="C24" s="96"/>
      <c r="D24" s="97">
        <v>23</v>
      </c>
      <c r="E24" s="96"/>
      <c r="F24" s="98">
        <v>62.3</v>
      </c>
      <c r="G24" s="96"/>
      <c r="H24" s="99">
        <v>85.3</v>
      </c>
    </row>
    <row r="25" spans="2:8" x14ac:dyDescent="0.2">
      <c r="B25" s="95" t="s">
        <v>91</v>
      </c>
      <c r="C25" s="96"/>
      <c r="D25" s="108">
        <v>24</v>
      </c>
      <c r="E25" s="96"/>
      <c r="F25" s="98">
        <v>467.6</v>
      </c>
      <c r="G25" s="96"/>
      <c r="H25" s="99">
        <v>371.8</v>
      </c>
    </row>
    <row r="26" spans="2:8" x14ac:dyDescent="0.2">
      <c r="B26" s="95" t="s">
        <v>39</v>
      </c>
      <c r="C26" s="96"/>
      <c r="D26" s="97"/>
      <c r="E26" s="96"/>
      <c r="F26" s="98">
        <v>21.9</v>
      </c>
      <c r="G26" s="96"/>
      <c r="H26" s="99">
        <v>35</v>
      </c>
    </row>
    <row r="27" spans="2:8" x14ac:dyDescent="0.2">
      <c r="B27" s="95" t="s">
        <v>12</v>
      </c>
      <c r="C27" s="96"/>
      <c r="D27" s="108">
        <v>29.1</v>
      </c>
      <c r="E27" s="96"/>
      <c r="F27" s="98">
        <v>854.7</v>
      </c>
      <c r="G27" s="96"/>
      <c r="H27" s="99">
        <v>793.5</v>
      </c>
    </row>
    <row r="28" spans="2:8" x14ac:dyDescent="0.2">
      <c r="B28" s="101" t="s">
        <v>13</v>
      </c>
      <c r="C28" s="92"/>
      <c r="D28" s="109"/>
      <c r="E28" s="92"/>
      <c r="F28" s="103">
        <v>2334.9</v>
      </c>
      <c r="G28" s="92"/>
      <c r="H28" s="110">
        <v>1977.8</v>
      </c>
    </row>
    <row r="29" spans="2:8" x14ac:dyDescent="0.2">
      <c r="B29" s="91"/>
      <c r="C29" s="92"/>
      <c r="D29" s="105"/>
      <c r="E29" s="92"/>
      <c r="F29" s="106"/>
      <c r="G29" s="92"/>
      <c r="H29" s="107"/>
    </row>
    <row r="30" spans="2:8" x14ac:dyDescent="0.2">
      <c r="B30" s="101" t="s">
        <v>14</v>
      </c>
      <c r="C30" s="92"/>
      <c r="D30" s="111"/>
      <c r="E30" s="92"/>
      <c r="F30" s="103">
        <v>9309.6</v>
      </c>
      <c r="G30" s="92"/>
      <c r="H30" s="110">
        <v>9990.4</v>
      </c>
    </row>
    <row r="31" spans="2:8" x14ac:dyDescent="0.2">
      <c r="B31" s="32"/>
      <c r="C31" s="33"/>
      <c r="D31" s="93"/>
      <c r="E31" s="33"/>
      <c r="F31" s="94"/>
      <c r="G31" s="33"/>
      <c r="H31" s="34"/>
    </row>
    <row r="32" spans="2:8" x14ac:dyDescent="0.2">
      <c r="B32" s="112" t="s">
        <v>15</v>
      </c>
      <c r="C32" s="92"/>
      <c r="D32" s="93"/>
      <c r="E32" s="92"/>
      <c r="F32" s="94"/>
      <c r="G32" s="92"/>
      <c r="H32" s="34"/>
    </row>
    <row r="33" spans="2:8" x14ac:dyDescent="0.2">
      <c r="B33" s="95" t="s">
        <v>16</v>
      </c>
      <c r="C33" s="96"/>
      <c r="D33" s="113">
        <v>25</v>
      </c>
      <c r="E33" s="96"/>
      <c r="F33" s="98">
        <v>893</v>
      </c>
      <c r="G33" s="96"/>
      <c r="H33" s="99">
        <v>956.6</v>
      </c>
    </row>
    <row r="34" spans="2:8" x14ac:dyDescent="0.2">
      <c r="B34" s="95" t="s">
        <v>2</v>
      </c>
      <c r="C34" s="96"/>
      <c r="D34" s="113">
        <v>27</v>
      </c>
      <c r="E34" s="96"/>
      <c r="F34" s="98">
        <v>73.100000000000023</v>
      </c>
      <c r="G34" s="96"/>
      <c r="H34" s="99">
        <v>77.899999999999977</v>
      </c>
    </row>
    <row r="35" spans="2:8" x14ac:dyDescent="0.2">
      <c r="B35" s="114" t="s">
        <v>17</v>
      </c>
      <c r="C35" s="92"/>
      <c r="D35" s="115"/>
      <c r="E35" s="92"/>
      <c r="F35" s="103">
        <v>966.1</v>
      </c>
      <c r="G35" s="92"/>
      <c r="H35" s="110">
        <v>1034.5</v>
      </c>
    </row>
    <row r="36" spans="2:8" x14ac:dyDescent="0.2">
      <c r="B36" s="91"/>
      <c r="C36" s="92"/>
      <c r="D36" s="105"/>
      <c r="E36" s="92"/>
      <c r="F36" s="106"/>
      <c r="G36" s="92"/>
      <c r="H36" s="107"/>
    </row>
    <row r="37" spans="2:8" x14ac:dyDescent="0.2">
      <c r="B37" s="95" t="s">
        <v>57</v>
      </c>
      <c r="C37" s="96"/>
      <c r="D37" s="113">
        <v>28</v>
      </c>
      <c r="E37" s="96"/>
      <c r="F37" s="98">
        <v>3452.3</v>
      </c>
      <c r="G37" s="96"/>
      <c r="H37" s="99">
        <v>3771.7000000000007</v>
      </c>
    </row>
    <row r="38" spans="2:8" x14ac:dyDescent="0.2">
      <c r="B38" s="95" t="s">
        <v>92</v>
      </c>
      <c r="C38" s="96"/>
      <c r="D38" s="113">
        <v>29</v>
      </c>
      <c r="E38" s="96"/>
      <c r="F38" s="98">
        <v>2010.2</v>
      </c>
      <c r="G38" s="96"/>
      <c r="H38" s="99">
        <v>2558.5</v>
      </c>
    </row>
    <row r="39" spans="2:8" x14ac:dyDescent="0.2">
      <c r="B39" s="95" t="s">
        <v>18</v>
      </c>
      <c r="C39" s="96"/>
      <c r="D39" s="113">
        <v>31</v>
      </c>
      <c r="E39" s="96"/>
      <c r="F39" s="98">
        <v>221.4</v>
      </c>
      <c r="G39" s="96"/>
      <c r="H39" s="99">
        <v>275.39999999999998</v>
      </c>
    </row>
    <row r="40" spans="2:8" x14ac:dyDescent="0.2">
      <c r="B40" s="95" t="s">
        <v>5</v>
      </c>
      <c r="C40" s="96"/>
      <c r="D40" s="113">
        <v>32</v>
      </c>
      <c r="E40" s="96"/>
      <c r="F40" s="98">
        <v>44</v>
      </c>
      <c r="G40" s="96"/>
      <c r="H40" s="99">
        <v>30.9</v>
      </c>
    </row>
    <row r="41" spans="2:8" x14ac:dyDescent="0.2">
      <c r="B41" s="95" t="s">
        <v>66</v>
      </c>
      <c r="C41" s="96"/>
      <c r="D41" s="113">
        <v>33</v>
      </c>
      <c r="E41" s="96"/>
      <c r="F41" s="98">
        <v>12.3</v>
      </c>
      <c r="G41" s="96"/>
      <c r="H41" s="99">
        <v>11.5</v>
      </c>
    </row>
    <row r="42" spans="2:8" x14ac:dyDescent="0.2">
      <c r="B42" s="95" t="s">
        <v>19</v>
      </c>
      <c r="C42" s="96"/>
      <c r="D42" s="113">
        <v>30</v>
      </c>
      <c r="E42" s="96"/>
      <c r="F42" s="98">
        <v>29.3</v>
      </c>
      <c r="G42" s="96"/>
      <c r="H42" s="99">
        <v>46.7</v>
      </c>
    </row>
    <row r="43" spans="2:8" x14ac:dyDescent="0.2">
      <c r="B43" s="101" t="s">
        <v>34</v>
      </c>
      <c r="C43" s="92"/>
      <c r="D43" s="116"/>
      <c r="E43" s="92"/>
      <c r="F43" s="103">
        <v>5769.5</v>
      </c>
      <c r="G43" s="92"/>
      <c r="H43" s="110">
        <v>6694.7</v>
      </c>
    </row>
    <row r="44" spans="2:8" x14ac:dyDescent="0.2">
      <c r="B44" s="91"/>
      <c r="C44" s="92"/>
      <c r="D44" s="105"/>
      <c r="E44" s="92"/>
      <c r="F44" s="106"/>
      <c r="G44" s="92"/>
      <c r="H44" s="107"/>
    </row>
    <row r="45" spans="2:8" x14ac:dyDescent="0.2">
      <c r="B45" s="95" t="s">
        <v>20</v>
      </c>
      <c r="C45" s="96"/>
      <c r="D45" s="113"/>
      <c r="E45" s="96"/>
      <c r="F45" s="98">
        <v>486.4000000000002</v>
      </c>
      <c r="G45" s="96"/>
      <c r="H45" s="99">
        <v>335.09999999999968</v>
      </c>
    </row>
    <row r="46" spans="2:8" x14ac:dyDescent="0.2">
      <c r="B46" s="95" t="s">
        <v>57</v>
      </c>
      <c r="C46" s="96"/>
      <c r="D46" s="113">
        <v>28</v>
      </c>
      <c r="E46" s="96"/>
      <c r="F46" s="98">
        <v>122.7</v>
      </c>
      <c r="G46" s="96"/>
      <c r="H46" s="99">
        <v>45.3</v>
      </c>
    </row>
    <row r="47" spans="2:8" x14ac:dyDescent="0.2">
      <c r="B47" s="95" t="s">
        <v>92</v>
      </c>
      <c r="C47" s="96"/>
      <c r="D47" s="113">
        <v>29</v>
      </c>
      <c r="E47" s="96"/>
      <c r="F47" s="98">
        <v>992.4</v>
      </c>
      <c r="G47" s="96"/>
      <c r="H47" s="99">
        <v>1077.9000000000001</v>
      </c>
    </row>
    <row r="48" spans="2:8" x14ac:dyDescent="0.2">
      <c r="B48" s="95" t="s">
        <v>21</v>
      </c>
      <c r="C48" s="96"/>
      <c r="D48" s="113"/>
      <c r="E48" s="96"/>
      <c r="F48" s="98">
        <v>42.1</v>
      </c>
      <c r="G48" s="96"/>
      <c r="H48" s="99">
        <v>61.3</v>
      </c>
    </row>
    <row r="49" spans="2:9" x14ac:dyDescent="0.2">
      <c r="B49" s="95" t="s">
        <v>5</v>
      </c>
      <c r="C49" s="96"/>
      <c r="D49" s="113">
        <v>32</v>
      </c>
      <c r="E49" s="96"/>
      <c r="F49" s="98">
        <v>89.3</v>
      </c>
      <c r="G49" s="96"/>
      <c r="H49" s="99">
        <v>88.4</v>
      </c>
    </row>
    <row r="50" spans="2:9" x14ac:dyDescent="0.2">
      <c r="B50" s="95" t="s">
        <v>22</v>
      </c>
      <c r="C50" s="96"/>
      <c r="D50" s="113">
        <v>30</v>
      </c>
      <c r="E50" s="96"/>
      <c r="F50" s="98">
        <v>841.1</v>
      </c>
      <c r="G50" s="96"/>
      <c r="H50" s="99">
        <v>653.20000000000005</v>
      </c>
    </row>
    <row r="51" spans="2:9" x14ac:dyDescent="0.2">
      <c r="B51" s="101" t="s">
        <v>35</v>
      </c>
      <c r="C51" s="92"/>
      <c r="D51" s="116"/>
      <c r="E51" s="92"/>
      <c r="F51" s="103">
        <v>2574</v>
      </c>
      <c r="G51" s="92"/>
      <c r="H51" s="110">
        <v>2261.1999999999998</v>
      </c>
    </row>
    <row r="52" spans="2:9" x14ac:dyDescent="0.2">
      <c r="B52" s="91"/>
      <c r="C52" s="92"/>
      <c r="D52" s="105"/>
      <c r="E52" s="92"/>
      <c r="F52" s="106"/>
      <c r="G52" s="92"/>
      <c r="H52" s="107"/>
    </row>
    <row r="53" spans="2:9" x14ac:dyDescent="0.2">
      <c r="B53" s="95" t="s">
        <v>93</v>
      </c>
      <c r="C53" s="96"/>
      <c r="D53" s="113"/>
      <c r="E53" s="96"/>
      <c r="F53" s="98">
        <v>0</v>
      </c>
      <c r="G53" s="96"/>
      <c r="H53" s="99">
        <v>0</v>
      </c>
    </row>
    <row r="54" spans="2:9" x14ac:dyDescent="0.2">
      <c r="B54" s="101" t="s">
        <v>23</v>
      </c>
      <c r="C54" s="92"/>
      <c r="D54" s="116"/>
      <c r="E54" s="92"/>
      <c r="F54" s="103">
        <v>8343.5</v>
      </c>
      <c r="G54" s="92"/>
      <c r="H54" s="110">
        <v>8955.9</v>
      </c>
    </row>
    <row r="55" spans="2:9" x14ac:dyDescent="0.2">
      <c r="B55" s="117" t="s">
        <v>94</v>
      </c>
      <c r="C55" s="92"/>
      <c r="D55" s="118"/>
      <c r="E55" s="92"/>
      <c r="F55" s="119">
        <v>9309.6</v>
      </c>
      <c r="G55" s="92"/>
      <c r="H55" s="120">
        <v>9990.4</v>
      </c>
    </row>
    <row r="56" spans="2:9" x14ac:dyDescent="0.2">
      <c r="B56" s="44"/>
      <c r="C56" s="37"/>
      <c r="D56" s="45"/>
      <c r="E56" s="37"/>
      <c r="G56" s="37"/>
      <c r="H56" s="37"/>
    </row>
    <row r="57" spans="2:9" x14ac:dyDescent="0.2">
      <c r="B57" s="46"/>
      <c r="C57" s="46"/>
      <c r="D57" s="46"/>
      <c r="E57" s="46"/>
      <c r="F57" s="46"/>
      <c r="G57" s="46"/>
      <c r="H57" s="46"/>
      <c r="I57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6"/>
  <sheetViews>
    <sheetView zoomScale="60" zoomScaleNormal="60" workbookViewId="0">
      <selection activeCell="H82" sqref="H82"/>
    </sheetView>
  </sheetViews>
  <sheetFormatPr defaultColWidth="8.85546875" defaultRowHeight="14.25" x14ac:dyDescent="0.2"/>
  <cols>
    <col min="1" max="1" width="8.85546875" style="5"/>
    <col min="2" max="2" width="50.85546875" style="5" customWidth="1"/>
    <col min="3" max="3" width="3.42578125" style="5" customWidth="1"/>
    <col min="4" max="4" width="8.85546875" style="5"/>
    <col min="5" max="5" width="3.42578125" style="5" customWidth="1"/>
    <col min="6" max="6" width="12.5703125" style="5" customWidth="1"/>
    <col min="7" max="7" width="3.42578125" style="5" customWidth="1"/>
    <col min="8" max="8" width="12.5703125" style="5" customWidth="1"/>
    <col min="9" max="16384" width="8.85546875" style="5"/>
  </cols>
  <sheetData>
    <row r="3" spans="2:8" ht="26.25" x14ac:dyDescent="0.2">
      <c r="B3" s="1" t="s">
        <v>1</v>
      </c>
    </row>
    <row r="4" spans="2:8" ht="26.25" x14ac:dyDescent="0.2">
      <c r="B4" s="1" t="s">
        <v>24</v>
      </c>
    </row>
    <row r="5" spans="2:8" ht="26.25" x14ac:dyDescent="0.2">
      <c r="B5" s="1" t="s">
        <v>33</v>
      </c>
    </row>
    <row r="6" spans="2:8" x14ac:dyDescent="0.2">
      <c r="B6" s="2"/>
    </row>
    <row r="7" spans="2:8" x14ac:dyDescent="0.2">
      <c r="B7" s="3" t="s">
        <v>88</v>
      </c>
    </row>
    <row r="11" spans="2:8" x14ac:dyDescent="0.2">
      <c r="B11" s="18" t="s">
        <v>0</v>
      </c>
      <c r="C11" s="17"/>
      <c r="D11" s="150" t="s">
        <v>62</v>
      </c>
      <c r="E11" s="17"/>
      <c r="F11" s="151" t="s">
        <v>87</v>
      </c>
      <c r="G11" s="17"/>
      <c r="H11" s="152">
        <v>2021</v>
      </c>
    </row>
    <row r="12" spans="2:8" x14ac:dyDescent="0.2">
      <c r="B12" s="121"/>
      <c r="C12" s="122"/>
      <c r="D12" s="123"/>
      <c r="E12" s="122"/>
      <c r="F12" s="47"/>
      <c r="G12" s="122"/>
      <c r="H12" s="29"/>
    </row>
    <row r="13" spans="2:8" x14ac:dyDescent="0.2">
      <c r="B13" s="91" t="s">
        <v>26</v>
      </c>
      <c r="C13" s="124"/>
      <c r="D13" s="30"/>
      <c r="E13" s="124"/>
      <c r="F13" s="149"/>
      <c r="G13" s="124"/>
      <c r="H13" s="125"/>
    </row>
    <row r="14" spans="2:8" x14ac:dyDescent="0.2">
      <c r="B14" s="95" t="s">
        <v>84</v>
      </c>
      <c r="C14" s="92"/>
      <c r="D14" s="97"/>
      <c r="E14" s="92"/>
      <c r="F14" s="98">
        <v>196.8</v>
      </c>
      <c r="G14" s="126"/>
      <c r="H14" s="99">
        <v>-407.8</v>
      </c>
    </row>
    <row r="15" spans="2:8" x14ac:dyDescent="0.2">
      <c r="B15" s="127"/>
      <c r="C15" s="124"/>
      <c r="D15" s="30"/>
      <c r="E15" s="124"/>
      <c r="F15" s="106"/>
      <c r="G15" s="124"/>
      <c r="H15" s="107"/>
    </row>
    <row r="16" spans="2:8" x14ac:dyDescent="0.2">
      <c r="B16" s="32" t="s">
        <v>58</v>
      </c>
      <c r="C16" s="124"/>
      <c r="D16" s="30"/>
      <c r="E16" s="124"/>
      <c r="F16" s="106"/>
      <c r="G16" s="124"/>
      <c r="H16" s="107"/>
    </row>
    <row r="17" spans="2:8" x14ac:dyDescent="0.2">
      <c r="B17" s="95" t="s">
        <v>80</v>
      </c>
      <c r="C17" s="96"/>
      <c r="D17" s="97">
        <v>10</v>
      </c>
      <c r="E17" s="96"/>
      <c r="F17" s="98">
        <v>1111.5</v>
      </c>
      <c r="G17" s="96"/>
      <c r="H17" s="99">
        <v>1210</v>
      </c>
    </row>
    <row r="18" spans="2:8" x14ac:dyDescent="0.2">
      <c r="B18" s="95" t="s">
        <v>81</v>
      </c>
      <c r="C18" s="96"/>
      <c r="D18" s="97">
        <v>10</v>
      </c>
      <c r="E18" s="96"/>
      <c r="F18" s="98">
        <v>49.3</v>
      </c>
      <c r="G18" s="96"/>
      <c r="H18" s="99">
        <v>463.3</v>
      </c>
    </row>
    <row r="19" spans="2:8" x14ac:dyDescent="0.2">
      <c r="B19" s="95" t="s">
        <v>82</v>
      </c>
      <c r="C19" s="96"/>
      <c r="D19" s="97">
        <v>10</v>
      </c>
      <c r="E19" s="96"/>
      <c r="F19" s="98">
        <v>-66.2</v>
      </c>
      <c r="G19" s="96"/>
      <c r="H19" s="99">
        <v>-182.8</v>
      </c>
    </row>
    <row r="20" spans="2:8" x14ac:dyDescent="0.2">
      <c r="B20" s="95" t="s">
        <v>113</v>
      </c>
      <c r="C20" s="96"/>
      <c r="D20" s="97"/>
      <c r="E20" s="96"/>
      <c r="F20" s="98">
        <v>64.7</v>
      </c>
      <c r="G20" s="96"/>
      <c r="H20" s="99">
        <v>48.3</v>
      </c>
    </row>
    <row r="21" spans="2:8" x14ac:dyDescent="0.2">
      <c r="B21" s="95" t="s">
        <v>27</v>
      </c>
      <c r="C21" s="96"/>
      <c r="D21" s="97"/>
      <c r="E21" s="96"/>
      <c r="F21" s="98">
        <v>8.65</v>
      </c>
      <c r="G21" s="96"/>
      <c r="H21" s="99">
        <v>-3.3</v>
      </c>
    </row>
    <row r="22" spans="2:8" x14ac:dyDescent="0.2">
      <c r="B22" s="95" t="s">
        <v>71</v>
      </c>
      <c r="C22" s="96"/>
      <c r="D22" s="97">
        <v>8</v>
      </c>
      <c r="E22" s="96"/>
      <c r="F22" s="98">
        <v>-80.2</v>
      </c>
      <c r="G22" s="96"/>
      <c r="H22" s="99">
        <v>-847.1</v>
      </c>
    </row>
    <row r="23" spans="2:8" x14ac:dyDescent="0.2">
      <c r="B23" s="95" t="s">
        <v>114</v>
      </c>
      <c r="C23" s="96"/>
      <c r="D23" s="97"/>
      <c r="E23" s="96"/>
      <c r="F23" s="98">
        <v>-0.60000000000000009</v>
      </c>
      <c r="G23" s="96"/>
      <c r="H23" s="99">
        <v>0.2</v>
      </c>
    </row>
    <row r="24" spans="2:8" x14ac:dyDescent="0.2">
      <c r="B24" s="95" t="s">
        <v>115</v>
      </c>
      <c r="C24" s="96"/>
      <c r="D24" s="97"/>
      <c r="E24" s="96"/>
      <c r="F24" s="98">
        <v>23.150000000000013</v>
      </c>
      <c r="G24" s="96"/>
      <c r="H24" s="99">
        <v>2.6</v>
      </c>
    </row>
    <row r="25" spans="2:8" x14ac:dyDescent="0.2">
      <c r="B25" s="95" t="s">
        <v>67</v>
      </c>
      <c r="C25" s="96"/>
      <c r="D25" s="97">
        <v>13</v>
      </c>
      <c r="E25" s="96"/>
      <c r="F25" s="98">
        <v>350.9</v>
      </c>
      <c r="G25" s="96"/>
      <c r="H25" s="99">
        <v>364.9</v>
      </c>
    </row>
    <row r="26" spans="2:8" x14ac:dyDescent="0.2">
      <c r="B26" s="95" t="s">
        <v>51</v>
      </c>
      <c r="C26" s="96"/>
      <c r="D26" s="97">
        <v>13</v>
      </c>
      <c r="E26" s="96"/>
      <c r="F26" s="98">
        <v>-68.5</v>
      </c>
      <c r="G26" s="96"/>
      <c r="H26" s="99">
        <v>-25.9</v>
      </c>
    </row>
    <row r="27" spans="2:8" x14ac:dyDescent="0.2">
      <c r="B27" s="114" t="s">
        <v>28</v>
      </c>
      <c r="C27" s="92"/>
      <c r="D27" s="128"/>
      <c r="E27" s="92"/>
      <c r="F27" s="103">
        <v>1589.6</v>
      </c>
      <c r="G27" s="92"/>
      <c r="H27" s="110">
        <v>622.4</v>
      </c>
    </row>
    <row r="28" spans="2:8" x14ac:dyDescent="0.2">
      <c r="B28" s="127"/>
      <c r="C28" s="129"/>
      <c r="D28" s="130"/>
      <c r="E28" s="129"/>
      <c r="F28" s="94"/>
      <c r="G28" s="129"/>
      <c r="H28" s="131"/>
    </row>
    <row r="29" spans="2:8" ht="25.5" x14ac:dyDescent="0.2">
      <c r="B29" s="95" t="s">
        <v>116</v>
      </c>
      <c r="C29" s="96"/>
      <c r="D29" s="97"/>
      <c r="E29" s="96"/>
      <c r="F29" s="98">
        <v>-28.7</v>
      </c>
      <c r="G29" s="96"/>
      <c r="H29" s="99">
        <v>-137.5</v>
      </c>
    </row>
    <row r="30" spans="2:8" x14ac:dyDescent="0.2">
      <c r="B30" s="95" t="s">
        <v>117</v>
      </c>
      <c r="C30" s="96"/>
      <c r="D30" s="97"/>
      <c r="E30" s="96"/>
      <c r="F30" s="98">
        <v>-288.2</v>
      </c>
      <c r="G30" s="96"/>
      <c r="H30" s="99">
        <v>-26.5</v>
      </c>
    </row>
    <row r="31" spans="2:8" x14ac:dyDescent="0.2">
      <c r="B31" s="95" t="s">
        <v>118</v>
      </c>
      <c r="C31" s="96"/>
      <c r="D31" s="97"/>
      <c r="E31" s="96"/>
      <c r="F31" s="98">
        <v>312.30000000000018</v>
      </c>
      <c r="G31" s="96"/>
      <c r="H31" s="99">
        <v>239.60000000000002</v>
      </c>
    </row>
    <row r="32" spans="2:8" x14ac:dyDescent="0.2">
      <c r="B32" s="95" t="s">
        <v>61</v>
      </c>
      <c r="C32" s="96"/>
      <c r="D32" s="97">
        <v>20</v>
      </c>
      <c r="E32" s="96"/>
      <c r="F32" s="98">
        <v>2.7</v>
      </c>
      <c r="G32" s="96"/>
      <c r="H32" s="99">
        <v>0</v>
      </c>
    </row>
    <row r="33" spans="2:8" x14ac:dyDescent="0.2">
      <c r="B33" s="132" t="s">
        <v>29</v>
      </c>
      <c r="C33" s="92"/>
      <c r="D33" s="133"/>
      <c r="E33" s="92"/>
      <c r="F33" s="103">
        <v>1587.7</v>
      </c>
      <c r="G33" s="92"/>
      <c r="H33" s="110">
        <v>698</v>
      </c>
    </row>
    <row r="34" spans="2:8" x14ac:dyDescent="0.2">
      <c r="B34" s="95" t="s">
        <v>75</v>
      </c>
      <c r="C34" s="96"/>
      <c r="D34" s="97"/>
      <c r="E34" s="96"/>
      <c r="F34" s="98">
        <v>-76.100000000000136</v>
      </c>
      <c r="G34" s="96"/>
      <c r="H34" s="99">
        <v>-19.799999999999955</v>
      </c>
    </row>
    <row r="35" spans="2:8" x14ac:dyDescent="0.2">
      <c r="B35" s="114" t="s">
        <v>109</v>
      </c>
      <c r="C35" s="92"/>
      <c r="D35" s="133"/>
      <c r="E35" s="92"/>
      <c r="F35" s="103">
        <v>1511.6</v>
      </c>
      <c r="G35" s="92"/>
      <c r="H35" s="110">
        <v>678.2</v>
      </c>
    </row>
    <row r="36" spans="2:8" x14ac:dyDescent="0.2">
      <c r="B36" s="91"/>
      <c r="C36" s="92"/>
      <c r="D36" s="30"/>
      <c r="E36" s="92"/>
      <c r="F36" s="94"/>
      <c r="G36" s="92"/>
      <c r="H36" s="131"/>
    </row>
    <row r="37" spans="2:8" x14ac:dyDescent="0.2">
      <c r="B37" s="91" t="s">
        <v>40</v>
      </c>
      <c r="C37" s="92"/>
      <c r="D37" s="30"/>
      <c r="E37" s="92"/>
      <c r="F37" s="94"/>
      <c r="G37" s="92"/>
      <c r="H37" s="131"/>
    </row>
    <row r="38" spans="2:8" x14ac:dyDescent="0.2">
      <c r="B38" s="95" t="s">
        <v>96</v>
      </c>
      <c r="C38" s="96"/>
      <c r="D38" s="97"/>
      <c r="E38" s="96"/>
      <c r="F38" s="98">
        <v>-97.4</v>
      </c>
      <c r="G38" s="96"/>
      <c r="H38" s="99">
        <v>-74.3</v>
      </c>
    </row>
    <row r="39" spans="2:8" x14ac:dyDescent="0.2">
      <c r="B39" s="95" t="s">
        <v>30</v>
      </c>
      <c r="C39" s="96"/>
      <c r="D39" s="97">
        <v>18</v>
      </c>
      <c r="E39" s="96"/>
      <c r="F39" s="98">
        <v>-15.9</v>
      </c>
      <c r="G39" s="96"/>
      <c r="H39" s="99">
        <v>-16.899999999999999</v>
      </c>
    </row>
    <row r="40" spans="2:8" x14ac:dyDescent="0.2">
      <c r="B40" s="95" t="s">
        <v>41</v>
      </c>
      <c r="C40" s="96"/>
      <c r="D40" s="97"/>
      <c r="E40" s="96"/>
      <c r="F40" s="98">
        <v>-0.1</v>
      </c>
      <c r="G40" s="96"/>
      <c r="H40" s="99">
        <v>-0.1</v>
      </c>
    </row>
    <row r="41" spans="2:8" x14ac:dyDescent="0.2">
      <c r="B41" s="95" t="s">
        <v>42</v>
      </c>
      <c r="C41" s="96"/>
      <c r="D41" s="97"/>
      <c r="E41" s="96"/>
      <c r="F41" s="98">
        <v>0</v>
      </c>
      <c r="G41" s="96"/>
      <c r="H41" s="99">
        <v>-4.9000000000000004</v>
      </c>
    </row>
    <row r="42" spans="2:8" x14ac:dyDescent="0.2">
      <c r="B42" s="95" t="s">
        <v>68</v>
      </c>
      <c r="C42" s="96"/>
      <c r="D42" s="97"/>
      <c r="E42" s="96"/>
      <c r="F42" s="98">
        <v>4</v>
      </c>
      <c r="G42" s="96"/>
      <c r="H42" s="99">
        <v>3.1</v>
      </c>
    </row>
    <row r="43" spans="2:8" x14ac:dyDescent="0.2">
      <c r="B43" s="95" t="s">
        <v>97</v>
      </c>
      <c r="C43" s="96"/>
      <c r="D43" s="97"/>
      <c r="E43" s="96"/>
      <c r="F43" s="98">
        <v>4.0999999999999996</v>
      </c>
      <c r="G43" s="96"/>
      <c r="H43" s="99">
        <v>4.7</v>
      </c>
    </row>
    <row r="44" spans="2:8" x14ac:dyDescent="0.2">
      <c r="B44" s="95" t="s">
        <v>31</v>
      </c>
      <c r="C44" s="96"/>
      <c r="D44" s="97"/>
      <c r="E44" s="96"/>
      <c r="F44" s="98">
        <v>3.2</v>
      </c>
      <c r="G44" s="96"/>
      <c r="H44" s="99">
        <v>3.1</v>
      </c>
    </row>
    <row r="45" spans="2:8" x14ac:dyDescent="0.2">
      <c r="B45" s="134" t="s">
        <v>70</v>
      </c>
      <c r="C45" s="96"/>
      <c r="D45" s="97"/>
      <c r="E45" s="96"/>
      <c r="F45" s="98">
        <v>2.6</v>
      </c>
      <c r="G45" s="96"/>
      <c r="H45" s="99">
        <v>1.5</v>
      </c>
    </row>
    <row r="46" spans="2:8" x14ac:dyDescent="0.2">
      <c r="B46" s="95" t="s">
        <v>110</v>
      </c>
      <c r="C46" s="96"/>
      <c r="D46" s="97"/>
      <c r="E46" s="96"/>
      <c r="F46" s="98">
        <v>30.799999999999994</v>
      </c>
      <c r="G46" s="96"/>
      <c r="H46" s="99">
        <v>10.999999999999995</v>
      </c>
    </row>
    <row r="47" spans="2:8" x14ac:dyDescent="0.2">
      <c r="B47" s="95" t="s">
        <v>98</v>
      </c>
      <c r="C47" s="96"/>
      <c r="D47" s="97"/>
      <c r="E47" s="96"/>
      <c r="F47" s="98">
        <v>1.1000000000000001</v>
      </c>
      <c r="G47" s="96"/>
      <c r="H47" s="99">
        <v>0</v>
      </c>
    </row>
    <row r="48" spans="2:8" x14ac:dyDescent="0.2">
      <c r="B48" s="134" t="s">
        <v>99</v>
      </c>
      <c r="C48" s="96"/>
      <c r="D48" s="97"/>
      <c r="E48" s="96"/>
      <c r="F48" s="98">
        <v>0.2</v>
      </c>
      <c r="G48" s="96"/>
      <c r="H48" s="99">
        <v>0</v>
      </c>
    </row>
    <row r="49" spans="2:8" x14ac:dyDescent="0.2">
      <c r="B49" s="132" t="s">
        <v>32</v>
      </c>
      <c r="C49" s="92"/>
      <c r="D49" s="133"/>
      <c r="E49" s="92"/>
      <c r="F49" s="103">
        <v>-67.400000000000006</v>
      </c>
      <c r="G49" s="92"/>
      <c r="H49" s="110">
        <v>-72.8</v>
      </c>
    </row>
    <row r="50" spans="2:8" x14ac:dyDescent="0.2">
      <c r="B50" s="91"/>
      <c r="C50" s="92"/>
      <c r="D50" s="135"/>
      <c r="E50" s="92"/>
      <c r="F50" s="106"/>
      <c r="G50" s="92"/>
      <c r="H50" s="107"/>
    </row>
    <row r="51" spans="2:8" x14ac:dyDescent="0.2">
      <c r="B51" s="91" t="s">
        <v>36</v>
      </c>
      <c r="C51" s="92"/>
      <c r="D51" s="93"/>
      <c r="E51" s="92"/>
      <c r="F51" s="149"/>
      <c r="G51" s="92"/>
      <c r="H51" s="125"/>
    </row>
    <row r="52" spans="2:8" x14ac:dyDescent="0.2">
      <c r="B52" s="134" t="s">
        <v>111</v>
      </c>
      <c r="C52" s="136"/>
      <c r="D52" s="97">
        <v>29</v>
      </c>
      <c r="E52" s="136"/>
      <c r="F52" s="98">
        <v>-16.8</v>
      </c>
      <c r="G52" s="136"/>
      <c r="H52" s="137">
        <v>-56.1</v>
      </c>
    </row>
    <row r="53" spans="2:8" x14ac:dyDescent="0.2">
      <c r="B53" s="134" t="s">
        <v>72</v>
      </c>
      <c r="C53" s="136"/>
      <c r="D53" s="97"/>
      <c r="E53" s="136"/>
      <c r="F53" s="98">
        <v>0</v>
      </c>
      <c r="G53" s="136"/>
      <c r="H53" s="137">
        <v>-2.6</v>
      </c>
    </row>
    <row r="54" spans="2:8" x14ac:dyDescent="0.2">
      <c r="B54" s="138" t="s">
        <v>119</v>
      </c>
      <c r="C54" s="96"/>
      <c r="D54" s="97">
        <v>29</v>
      </c>
      <c r="E54" s="96"/>
      <c r="F54" s="98">
        <v>-1.8</v>
      </c>
      <c r="G54" s="96"/>
      <c r="H54" s="137">
        <v>8.1</v>
      </c>
    </row>
    <row r="55" spans="2:8" x14ac:dyDescent="0.2">
      <c r="B55" s="134" t="s">
        <v>76</v>
      </c>
      <c r="C55" s="136"/>
      <c r="D55" s="97">
        <v>29</v>
      </c>
      <c r="E55" s="136"/>
      <c r="F55" s="98">
        <v>0</v>
      </c>
      <c r="G55" s="136"/>
      <c r="H55" s="137">
        <v>1599.3</v>
      </c>
    </row>
    <row r="56" spans="2:8" x14ac:dyDescent="0.2">
      <c r="B56" s="134" t="s">
        <v>77</v>
      </c>
      <c r="C56" s="96"/>
      <c r="D56" s="97">
        <v>29</v>
      </c>
      <c r="E56" s="96"/>
      <c r="F56" s="98">
        <v>0</v>
      </c>
      <c r="G56" s="96"/>
      <c r="H56" s="137">
        <v>642.9</v>
      </c>
    </row>
    <row r="57" spans="2:8" x14ac:dyDescent="0.2">
      <c r="B57" s="134" t="s">
        <v>100</v>
      </c>
      <c r="C57" s="96"/>
      <c r="D57" s="97">
        <v>29</v>
      </c>
      <c r="E57" s="96"/>
      <c r="F57" s="98">
        <v>-14.2</v>
      </c>
      <c r="G57" s="96"/>
      <c r="H57" s="137">
        <v>0</v>
      </c>
    </row>
    <row r="58" spans="2:8" x14ac:dyDescent="0.2">
      <c r="B58" s="134" t="s">
        <v>78</v>
      </c>
      <c r="C58" s="96"/>
      <c r="D58" s="97">
        <v>29</v>
      </c>
      <c r="E58" s="96"/>
      <c r="F58" s="98">
        <v>-152.19999999999999</v>
      </c>
      <c r="G58" s="96"/>
      <c r="H58" s="137">
        <v>-1689</v>
      </c>
    </row>
    <row r="59" spans="2:8" x14ac:dyDescent="0.2">
      <c r="B59" s="134" t="s">
        <v>101</v>
      </c>
      <c r="C59" s="96"/>
      <c r="D59" s="139"/>
      <c r="E59" s="96"/>
      <c r="F59" s="98">
        <v>-68.3</v>
      </c>
      <c r="G59" s="96"/>
      <c r="H59" s="137">
        <v>-21.1</v>
      </c>
    </row>
    <row r="60" spans="2:8" x14ac:dyDescent="0.2">
      <c r="B60" s="140" t="s">
        <v>102</v>
      </c>
      <c r="C60" s="141"/>
      <c r="D60" s="97">
        <v>26.3</v>
      </c>
      <c r="E60" s="141"/>
      <c r="F60" s="98">
        <v>-21.6</v>
      </c>
      <c r="G60" s="96"/>
      <c r="H60" s="137">
        <v>0</v>
      </c>
    </row>
    <row r="61" spans="2:8" x14ac:dyDescent="0.2">
      <c r="B61" s="138" t="s">
        <v>120</v>
      </c>
      <c r="C61" s="96"/>
      <c r="D61" s="97"/>
      <c r="E61" s="96"/>
      <c r="F61" s="98">
        <v>3.3</v>
      </c>
      <c r="G61" s="96"/>
      <c r="H61" s="137">
        <v>1.6</v>
      </c>
    </row>
    <row r="62" spans="2:8" x14ac:dyDescent="0.2">
      <c r="B62" s="134" t="s">
        <v>74</v>
      </c>
      <c r="C62" s="96"/>
      <c r="D62" s="97">
        <v>29</v>
      </c>
      <c r="E62" s="96"/>
      <c r="F62" s="98">
        <v>-907.8</v>
      </c>
      <c r="G62" s="96"/>
      <c r="H62" s="137">
        <v>-478.4</v>
      </c>
    </row>
    <row r="63" spans="2:8" x14ac:dyDescent="0.2">
      <c r="B63" s="134" t="s">
        <v>112</v>
      </c>
      <c r="C63" s="96"/>
      <c r="D63" s="97"/>
      <c r="E63" s="96"/>
      <c r="F63" s="98">
        <v>-164.90000000000009</v>
      </c>
      <c r="G63" s="96"/>
      <c r="H63" s="137">
        <v>-140.9</v>
      </c>
    </row>
    <row r="64" spans="2:8" x14ac:dyDescent="0.2">
      <c r="B64" s="132" t="s">
        <v>69</v>
      </c>
      <c r="C64" s="92"/>
      <c r="D64" s="133"/>
      <c r="E64" s="92"/>
      <c r="F64" s="103">
        <v>-1344.3</v>
      </c>
      <c r="G64" s="92"/>
      <c r="H64" s="110">
        <v>-136.19999999999999</v>
      </c>
    </row>
    <row r="65" spans="1:8" x14ac:dyDescent="0.2">
      <c r="B65" s="95" t="s">
        <v>59</v>
      </c>
      <c r="C65" s="96"/>
      <c r="D65" s="97">
        <v>29</v>
      </c>
      <c r="E65" s="96"/>
      <c r="F65" s="98">
        <v>-38.699999999999903</v>
      </c>
      <c r="G65" s="96"/>
      <c r="H65" s="137">
        <v>-36.000000000000071</v>
      </c>
    </row>
    <row r="66" spans="1:8" x14ac:dyDescent="0.2">
      <c r="B66" s="132" t="s">
        <v>103</v>
      </c>
      <c r="C66" s="92"/>
      <c r="D66" s="133"/>
      <c r="E66" s="92"/>
      <c r="F66" s="103">
        <v>61.200000000000045</v>
      </c>
      <c r="G66" s="92"/>
      <c r="H66" s="110">
        <v>433.2</v>
      </c>
    </row>
    <row r="67" spans="1:8" x14ac:dyDescent="0.2">
      <c r="B67" s="91"/>
      <c r="C67" s="92"/>
      <c r="D67" s="135"/>
      <c r="E67" s="92"/>
      <c r="F67" s="106"/>
      <c r="G67" s="92"/>
      <c r="H67" s="107"/>
    </row>
    <row r="68" spans="1:8" x14ac:dyDescent="0.2">
      <c r="B68" s="91" t="s">
        <v>37</v>
      </c>
      <c r="C68" s="92"/>
      <c r="D68" s="93"/>
      <c r="E68" s="92"/>
      <c r="F68" s="94"/>
      <c r="G68" s="92"/>
      <c r="H68" s="142"/>
    </row>
    <row r="69" spans="1:8" x14ac:dyDescent="0.2">
      <c r="B69" s="143" t="s">
        <v>104</v>
      </c>
      <c r="C69" s="96"/>
      <c r="D69" s="97">
        <v>29.1</v>
      </c>
      <c r="E69" s="96"/>
      <c r="F69" s="98">
        <v>793.5</v>
      </c>
      <c r="G69" s="96"/>
      <c r="H69" s="137">
        <v>360.3</v>
      </c>
    </row>
    <row r="70" spans="1:8" x14ac:dyDescent="0.2">
      <c r="B70" s="143" t="s">
        <v>105</v>
      </c>
      <c r="C70" s="96"/>
      <c r="D70" s="97">
        <v>29.1</v>
      </c>
      <c r="E70" s="96"/>
      <c r="F70" s="98">
        <v>854.7</v>
      </c>
      <c r="G70" s="96"/>
      <c r="H70" s="137">
        <v>793.5</v>
      </c>
    </row>
    <row r="71" spans="1:8" x14ac:dyDescent="0.2">
      <c r="B71" s="144"/>
      <c r="C71" s="145"/>
      <c r="D71" s="146"/>
      <c r="E71" s="145"/>
      <c r="G71" s="31"/>
      <c r="H71" s="147"/>
    </row>
    <row r="72" spans="1:8" x14ac:dyDescent="0.2">
      <c r="B72" s="35"/>
      <c r="C72" s="36"/>
      <c r="D72" s="36"/>
      <c r="E72" s="36"/>
      <c r="F72" s="148"/>
      <c r="G72" s="36"/>
      <c r="H72" s="37"/>
    </row>
    <row r="73" spans="1:8" x14ac:dyDescent="0.2">
      <c r="A73" s="25">
        <v>1</v>
      </c>
      <c r="B73" s="24" t="s">
        <v>108</v>
      </c>
      <c r="C73" s="24"/>
      <c r="D73" s="24"/>
    </row>
    <row r="74" spans="1:8" x14ac:dyDescent="0.2">
      <c r="A74" s="25">
        <v>2</v>
      </c>
      <c r="B74" s="24" t="s">
        <v>121</v>
      </c>
      <c r="C74" s="24"/>
      <c r="D74" s="24"/>
    </row>
    <row r="75" spans="1:8" x14ac:dyDescent="0.2">
      <c r="A75" s="25">
        <v>3</v>
      </c>
      <c r="B75" s="24" t="s">
        <v>106</v>
      </c>
      <c r="C75" s="24"/>
      <c r="D75" s="24"/>
    </row>
    <row r="76" spans="1:8" x14ac:dyDescent="0.2">
      <c r="A76" s="25">
        <v>4</v>
      </c>
      <c r="B76" s="24" t="s">
        <v>107</v>
      </c>
      <c r="C76" s="24"/>
      <c r="D76" s="24"/>
    </row>
  </sheetData>
  <pageMargins left="0.7" right="0.7" top="0.75" bottom="0.75" header="0.3" footer="0.3"/>
  <pageSetup orientation="portrait" r:id="rId1"/>
  <ignoredErrors>
    <ignoredError sqref="F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showGridLines="0" zoomScale="70" zoomScaleNormal="70" workbookViewId="0">
      <selection activeCell="N23" sqref="N23"/>
    </sheetView>
  </sheetViews>
  <sheetFormatPr defaultColWidth="8.7109375" defaultRowHeight="14.25" x14ac:dyDescent="0.2"/>
  <cols>
    <col min="1" max="1" width="8.7109375" style="165"/>
    <col min="2" max="2" width="80.85546875" style="165" bestFit="1" customWidth="1"/>
    <col min="3" max="3" width="3.42578125" style="165" customWidth="1"/>
    <col min="4" max="4" width="14.85546875" style="165" bestFit="1" customWidth="1"/>
    <col min="5" max="5" width="3.42578125" style="165" customWidth="1"/>
    <col min="6" max="6" width="12.42578125" style="165" customWidth="1"/>
    <col min="7" max="7" width="3.42578125" style="165" customWidth="1"/>
    <col min="8" max="8" width="12.5703125" style="165" customWidth="1"/>
    <col min="9" max="9" width="3.42578125" style="165" customWidth="1"/>
    <col min="10" max="10" width="12.5703125" style="165" customWidth="1"/>
    <col min="11" max="12" width="3.42578125" style="165" customWidth="1"/>
    <col min="13" max="13" width="14.85546875" style="165" bestFit="1" customWidth="1"/>
    <col min="14" max="16384" width="8.7109375" style="165"/>
  </cols>
  <sheetData>
    <row r="1" spans="2:13" s="159" customFormat="1" ht="12.75" x14ac:dyDescent="0.2">
      <c r="E1" s="160"/>
      <c r="F1" s="160"/>
      <c r="G1" s="160"/>
      <c r="H1" s="160"/>
      <c r="I1" s="160"/>
      <c r="J1" s="160"/>
      <c r="L1" s="160"/>
    </row>
    <row r="2" spans="2:13" s="159" customFormat="1" ht="26.25" x14ac:dyDescent="0.2">
      <c r="C2" s="161"/>
      <c r="D2" s="162"/>
      <c r="E2" s="163"/>
      <c r="F2" s="163"/>
      <c r="G2" s="163"/>
      <c r="H2" s="163"/>
      <c r="I2" s="163"/>
      <c r="J2" s="163"/>
      <c r="L2" s="163"/>
      <c r="M2" s="162"/>
    </row>
    <row r="3" spans="2:13" s="162" customFormat="1" ht="26.25" x14ac:dyDescent="0.25">
      <c r="B3" s="161" t="s">
        <v>131</v>
      </c>
      <c r="C3" s="161"/>
      <c r="E3" s="163"/>
      <c r="F3" s="163"/>
      <c r="G3" s="163"/>
      <c r="H3" s="163"/>
      <c r="I3" s="163"/>
      <c r="J3" s="163"/>
      <c r="L3" s="163"/>
    </row>
    <row r="4" spans="2:13" s="162" customFormat="1" ht="12.75" x14ac:dyDescent="0.25">
      <c r="E4" s="163"/>
      <c r="F4" s="163"/>
      <c r="G4" s="163"/>
      <c r="H4" s="163"/>
      <c r="I4" s="163"/>
      <c r="J4" s="163"/>
      <c r="L4" s="163"/>
    </row>
    <row r="5" spans="2:13" s="162" customFormat="1" ht="14.1" customHeight="1" x14ac:dyDescent="0.25">
      <c r="B5" s="41"/>
      <c r="C5" s="164"/>
      <c r="E5" s="163"/>
      <c r="F5" s="163"/>
      <c r="G5" s="163"/>
      <c r="H5" s="163"/>
      <c r="I5" s="163"/>
      <c r="J5" s="163"/>
      <c r="L5" s="163"/>
    </row>
    <row r="6" spans="2:13" s="162" customFormat="1" ht="14.1" customHeight="1" x14ac:dyDescent="0.25">
      <c r="B6" s="41"/>
      <c r="C6" s="164"/>
      <c r="E6" s="163"/>
      <c r="F6" s="163"/>
      <c r="G6" s="163"/>
      <c r="H6" s="163"/>
      <c r="I6" s="163"/>
      <c r="J6" s="163"/>
      <c r="L6" s="163"/>
    </row>
    <row r="7" spans="2:13" s="162" customFormat="1" ht="14.1" customHeight="1" x14ac:dyDescent="0.25">
      <c r="B7" s="41" t="s">
        <v>88</v>
      </c>
      <c r="C7" s="164"/>
      <c r="E7" s="163"/>
      <c r="F7" s="163"/>
      <c r="G7" s="163"/>
      <c r="H7" s="163"/>
      <c r="I7" s="163"/>
      <c r="J7" s="163"/>
      <c r="L7" s="163"/>
    </row>
    <row r="8" spans="2:13" s="162" customFormat="1" ht="14.1" customHeight="1" x14ac:dyDescent="0.25">
      <c r="B8" s="41"/>
      <c r="C8" s="164"/>
      <c r="E8" s="163"/>
      <c r="F8" s="163"/>
      <c r="G8" s="163"/>
      <c r="H8" s="163"/>
      <c r="I8" s="163"/>
      <c r="J8" s="163"/>
      <c r="L8" s="163"/>
    </row>
    <row r="9" spans="2:13" s="162" customFormat="1" ht="14.1" customHeight="1" x14ac:dyDescent="0.25">
      <c r="B9" s="41"/>
      <c r="C9" s="164"/>
      <c r="E9" s="163"/>
      <c r="F9" s="163"/>
      <c r="G9" s="163"/>
      <c r="H9" s="163"/>
      <c r="I9" s="163"/>
      <c r="J9" s="163"/>
      <c r="L9" s="163"/>
    </row>
    <row r="10" spans="2:13" s="162" customFormat="1" ht="14.1" customHeight="1" x14ac:dyDescent="0.25">
      <c r="B10" s="41"/>
      <c r="C10" s="164"/>
      <c r="E10" s="163"/>
      <c r="F10" s="163"/>
      <c r="G10" s="163"/>
      <c r="H10" s="163"/>
      <c r="I10" s="163"/>
      <c r="J10" s="163"/>
      <c r="L10" s="163"/>
    </row>
    <row r="11" spans="2:13" s="162" customFormat="1" ht="14.1" customHeight="1" x14ac:dyDescent="0.2">
      <c r="B11" s="167" t="s">
        <v>0</v>
      </c>
      <c r="C11" s="166"/>
      <c r="D11" s="169" t="s">
        <v>87</v>
      </c>
      <c r="E11" s="207"/>
      <c r="F11" s="169" t="s">
        <v>178</v>
      </c>
      <c r="G11" s="87"/>
      <c r="H11" s="168">
        <v>2021</v>
      </c>
      <c r="I11" s="87"/>
      <c r="J11" s="168" t="s">
        <v>178</v>
      </c>
      <c r="L11" s="163"/>
    </row>
    <row r="12" spans="2:13" s="162" customFormat="1" ht="14.1" customHeight="1" x14ac:dyDescent="0.15">
      <c r="B12" s="153"/>
      <c r="C12" s="153"/>
      <c r="D12" s="158"/>
      <c r="E12" s="208"/>
      <c r="F12" s="158"/>
      <c r="G12" s="153"/>
      <c r="H12" s="154"/>
      <c r="I12" s="153"/>
      <c r="J12" s="209"/>
      <c r="L12" s="163"/>
    </row>
    <row r="13" spans="2:13" s="162" customFormat="1" ht="14.1" customHeight="1" x14ac:dyDescent="0.2">
      <c r="B13" s="170" t="s">
        <v>43</v>
      </c>
      <c r="C13" s="171"/>
      <c r="D13" s="51">
        <v>6721.2</v>
      </c>
      <c r="E13" s="210"/>
      <c r="F13" s="211">
        <f>D13/$D$15</f>
        <v>0.97714584787159808</v>
      </c>
      <c r="G13" s="171"/>
      <c r="H13" s="52">
        <v>3826.8</v>
      </c>
      <c r="I13" s="171"/>
      <c r="J13" s="212">
        <f>H13/$H$15</f>
        <v>0.97737140522041177</v>
      </c>
      <c r="L13" s="163"/>
    </row>
    <row r="14" spans="2:13" s="162" customFormat="1" ht="14.1" customHeight="1" x14ac:dyDescent="0.2">
      <c r="B14" s="170" t="s">
        <v>44</v>
      </c>
      <c r="C14" s="171"/>
      <c r="D14" s="51">
        <v>157.19999999999982</v>
      </c>
      <c r="E14" s="210"/>
      <c r="F14" s="211">
        <f>D14/$D$15</f>
        <v>2.2854152128401927E-2</v>
      </c>
      <c r="G14" s="171"/>
      <c r="H14" s="52">
        <v>88.599999999999909</v>
      </c>
      <c r="I14" s="171"/>
      <c r="J14" s="212">
        <f>H14/$H$15</f>
        <v>2.2628594779588267E-2</v>
      </c>
      <c r="L14" s="163"/>
    </row>
    <row r="15" spans="2:13" s="162" customFormat="1" ht="14.1" customHeight="1" x14ac:dyDescent="0.2">
      <c r="B15" s="172" t="s">
        <v>45</v>
      </c>
      <c r="C15" s="173"/>
      <c r="D15" s="56">
        <v>6878.4</v>
      </c>
      <c r="E15" s="213"/>
      <c r="F15" s="214">
        <f t="shared" ref="F15:F26" si="0">D15/$D$15</f>
        <v>1</v>
      </c>
      <c r="G15" s="173"/>
      <c r="H15" s="57">
        <v>3915.4</v>
      </c>
      <c r="I15" s="173"/>
      <c r="J15" s="215">
        <f t="shared" ref="J15:J26" si="1">H15/$H$15</f>
        <v>1</v>
      </c>
      <c r="L15" s="163"/>
    </row>
    <row r="16" spans="2:13" s="162" customFormat="1" ht="14.1" customHeight="1" x14ac:dyDescent="0.2">
      <c r="B16" s="170" t="s">
        <v>46</v>
      </c>
      <c r="C16" s="171"/>
      <c r="D16" s="51">
        <v>-2684.5999999999995</v>
      </c>
      <c r="E16" s="210"/>
      <c r="F16" s="211">
        <f t="shared" si="0"/>
        <v>-0.39029425447778548</v>
      </c>
      <c r="G16" s="171"/>
      <c r="H16" s="52">
        <v>-1704.4</v>
      </c>
      <c r="I16" s="171"/>
      <c r="J16" s="212">
        <f t="shared" si="1"/>
        <v>-0.43530673749808452</v>
      </c>
      <c r="L16" s="163"/>
    </row>
    <row r="17" spans="2:12" s="162" customFormat="1" ht="14.1" customHeight="1" x14ac:dyDescent="0.2">
      <c r="B17" s="172" t="s">
        <v>47</v>
      </c>
      <c r="C17" s="173"/>
      <c r="D17" s="56">
        <v>4193.8</v>
      </c>
      <c r="E17" s="213"/>
      <c r="F17" s="214">
        <f t="shared" si="0"/>
        <v>0.60970574552221457</v>
      </c>
      <c r="G17" s="173"/>
      <c r="H17" s="57">
        <v>2211</v>
      </c>
      <c r="I17" s="173"/>
      <c r="J17" s="215">
        <f t="shared" si="1"/>
        <v>0.56469326250191554</v>
      </c>
      <c r="L17" s="163"/>
    </row>
    <row r="18" spans="2:12" s="162" customFormat="1" ht="14.1" customHeight="1" x14ac:dyDescent="0.2">
      <c r="B18" s="170" t="s">
        <v>132</v>
      </c>
      <c r="C18" s="171"/>
      <c r="D18" s="51">
        <v>-2029.9</v>
      </c>
      <c r="E18" s="210"/>
      <c r="F18" s="211">
        <f t="shared" si="0"/>
        <v>-0.29511223540358228</v>
      </c>
      <c r="G18" s="171"/>
      <c r="H18" s="52">
        <v>-815</v>
      </c>
      <c r="I18" s="171"/>
      <c r="J18" s="212">
        <f t="shared" si="1"/>
        <v>-0.20815242376257853</v>
      </c>
      <c r="L18" s="163"/>
    </row>
    <row r="19" spans="2:12" s="162" customFormat="1" ht="14.1" customHeight="1" x14ac:dyDescent="0.2">
      <c r="B19" s="170" t="s">
        <v>49</v>
      </c>
      <c r="C19" s="171"/>
      <c r="D19" s="51">
        <v>-997.9</v>
      </c>
      <c r="E19" s="210"/>
      <c r="F19" s="211">
        <f t="shared" si="0"/>
        <v>-0.1450773435682717</v>
      </c>
      <c r="G19" s="171"/>
      <c r="H19" s="52">
        <v>-635.4</v>
      </c>
      <c r="I19" s="171"/>
      <c r="J19" s="212">
        <f t="shared" si="1"/>
        <v>-0.16228227001072687</v>
      </c>
      <c r="L19" s="163"/>
    </row>
    <row r="20" spans="2:12" s="162" customFormat="1" ht="14.1" customHeight="1" x14ac:dyDescent="0.2">
      <c r="B20" s="170" t="s">
        <v>133</v>
      </c>
      <c r="C20" s="171"/>
      <c r="D20" s="51">
        <v>-620.70000000000005</v>
      </c>
      <c r="E20" s="210"/>
      <c r="F20" s="211">
        <f t="shared" si="0"/>
        <v>-9.0239009071877194E-2</v>
      </c>
      <c r="G20" s="171"/>
      <c r="H20" s="52">
        <v>-428.5</v>
      </c>
      <c r="I20" s="171"/>
      <c r="J20" s="212">
        <f t="shared" si="1"/>
        <v>-0.10943964856719619</v>
      </c>
      <c r="L20" s="163"/>
    </row>
    <row r="21" spans="2:12" s="162" customFormat="1" ht="14.1" customHeight="1" x14ac:dyDescent="0.2">
      <c r="B21" s="170" t="s">
        <v>134</v>
      </c>
      <c r="C21" s="171"/>
      <c r="D21" s="51">
        <v>60.89999999999975</v>
      </c>
      <c r="E21" s="210"/>
      <c r="F21" s="211">
        <f t="shared" si="0"/>
        <v>8.853803210048812E-3</v>
      </c>
      <c r="G21" s="171"/>
      <c r="H21" s="52">
        <v>53.899999999999977</v>
      </c>
      <c r="I21" s="171"/>
      <c r="J21" s="212">
        <f t="shared" si="1"/>
        <v>1.3766154160494452E-2</v>
      </c>
      <c r="L21" s="163"/>
    </row>
    <row r="22" spans="2:12" s="162" customFormat="1" ht="14.1" customHeight="1" x14ac:dyDescent="0.2">
      <c r="B22" s="174" t="s">
        <v>135</v>
      </c>
      <c r="C22" s="173"/>
      <c r="D22" s="60">
        <v>606.20000000000005</v>
      </c>
      <c r="E22" s="213"/>
      <c r="F22" s="216">
        <f t="shared" si="0"/>
        <v>8.8130960688532226E-2</v>
      </c>
      <c r="G22" s="173"/>
      <c r="H22" s="61">
        <v>386</v>
      </c>
      <c r="I22" s="173"/>
      <c r="J22" s="217">
        <f t="shared" si="1"/>
        <v>9.8585074321908356E-2</v>
      </c>
      <c r="L22" s="163"/>
    </row>
    <row r="23" spans="2:12" s="162" customFormat="1" ht="14.1" customHeight="1" x14ac:dyDescent="0.2">
      <c r="B23" s="170" t="s">
        <v>136</v>
      </c>
      <c r="C23" s="171"/>
      <c r="D23" s="51">
        <v>-135.5</v>
      </c>
      <c r="E23" s="210"/>
      <c r="F23" s="211">
        <f t="shared" si="0"/>
        <v>-1.9699348685740872E-2</v>
      </c>
      <c r="G23" s="171"/>
      <c r="H23" s="52">
        <v>-256.09999999999997</v>
      </c>
      <c r="I23" s="171"/>
      <c r="J23" s="212">
        <f t="shared" si="1"/>
        <v>-6.5408387393369766E-2</v>
      </c>
      <c r="L23" s="163"/>
    </row>
    <row r="24" spans="2:12" s="162" customFormat="1" ht="14.1" customHeight="1" x14ac:dyDescent="0.2">
      <c r="B24" s="174" t="s">
        <v>137</v>
      </c>
      <c r="C24" s="173"/>
      <c r="D24" s="60">
        <v>470.7</v>
      </c>
      <c r="E24" s="213"/>
      <c r="F24" s="216">
        <f t="shared" si="0"/>
        <v>6.8431612002791353E-2</v>
      </c>
      <c r="G24" s="173"/>
      <c r="H24" s="61">
        <v>129.9</v>
      </c>
      <c r="I24" s="173"/>
      <c r="J24" s="217">
        <f t="shared" si="1"/>
        <v>3.317668692853859E-2</v>
      </c>
      <c r="L24" s="163"/>
    </row>
    <row r="25" spans="2:12" s="162" customFormat="1" ht="14.1" customHeight="1" x14ac:dyDescent="0.2">
      <c r="B25" s="175" t="s">
        <v>138</v>
      </c>
      <c r="C25" s="171"/>
      <c r="D25" s="51">
        <v>-175.59999999999997</v>
      </c>
      <c r="E25" s="210"/>
      <c r="F25" s="211">
        <f t="shared" si="0"/>
        <v>-2.5529192835543144E-2</v>
      </c>
      <c r="G25" s="171"/>
      <c r="H25" s="52">
        <v>-253.4</v>
      </c>
      <c r="I25" s="171"/>
      <c r="J25" s="212">
        <f t="shared" si="1"/>
        <v>-6.4718802676610301E-2</v>
      </c>
      <c r="L25" s="163"/>
    </row>
    <row r="26" spans="2:12" s="162" customFormat="1" ht="14.1" customHeight="1" x14ac:dyDescent="0.2">
      <c r="B26" s="174" t="s">
        <v>139</v>
      </c>
      <c r="C26" s="173"/>
      <c r="D26" s="60">
        <v>295.10000000000002</v>
      </c>
      <c r="E26" s="213"/>
      <c r="F26" s="216">
        <f t="shared" si="0"/>
        <v>4.2902419167248206E-2</v>
      </c>
      <c r="G26" s="173"/>
      <c r="H26" s="61">
        <v>-123.5</v>
      </c>
      <c r="I26" s="173"/>
      <c r="J26" s="217">
        <f t="shared" si="1"/>
        <v>-3.1542115748071718E-2</v>
      </c>
      <c r="L26" s="163"/>
    </row>
    <row r="27" spans="2:12" s="162" customFormat="1" ht="14.1" customHeight="1" x14ac:dyDescent="0.2">
      <c r="B27" s="170" t="s">
        <v>140</v>
      </c>
      <c r="C27" s="171"/>
      <c r="D27" s="51">
        <v>-105.5</v>
      </c>
      <c r="E27" s="210"/>
      <c r="F27" s="211">
        <f>D27/$D$26</f>
        <v>-0.35750593019315485</v>
      </c>
      <c r="G27" s="171"/>
      <c r="H27" s="52">
        <v>-71</v>
      </c>
      <c r="I27" s="171"/>
      <c r="J27" s="212">
        <f>H27/$H$26</f>
        <v>0.5748987854251012</v>
      </c>
      <c r="L27" s="163"/>
    </row>
    <row r="28" spans="2:12" s="162" customFormat="1" ht="14.1" customHeight="1" x14ac:dyDescent="0.2">
      <c r="B28" s="174" t="s">
        <v>141</v>
      </c>
      <c r="C28" s="173"/>
      <c r="D28" s="60">
        <v>189.6</v>
      </c>
      <c r="E28" s="213"/>
      <c r="F28" s="216">
        <f>D28/$D$26</f>
        <v>0.64249406980684509</v>
      </c>
      <c r="G28" s="173"/>
      <c r="H28" s="61">
        <v>-194.5</v>
      </c>
      <c r="I28" s="173"/>
      <c r="J28" s="217">
        <f>H28/$H$26</f>
        <v>1.5748987854251013</v>
      </c>
      <c r="L28" s="163"/>
    </row>
    <row r="29" spans="2:12" s="162" customFormat="1" ht="14.1" customHeight="1" x14ac:dyDescent="0.2">
      <c r="B29" s="176"/>
      <c r="C29" s="173"/>
      <c r="D29" s="67"/>
      <c r="E29" s="213"/>
      <c r="F29" s="218"/>
      <c r="G29" s="173"/>
      <c r="H29" s="68"/>
      <c r="I29" s="173"/>
      <c r="J29" s="219"/>
      <c r="L29" s="163"/>
    </row>
    <row r="30" spans="2:12" s="162" customFormat="1" ht="14.1" customHeight="1" x14ac:dyDescent="0.2">
      <c r="B30" s="177" t="s">
        <v>53</v>
      </c>
      <c r="C30" s="178"/>
      <c r="D30" s="80"/>
      <c r="E30" s="220"/>
      <c r="F30" s="221"/>
      <c r="G30" s="178"/>
      <c r="H30" s="179"/>
      <c r="I30" s="222"/>
      <c r="J30" s="223"/>
      <c r="L30" s="163"/>
    </row>
    <row r="31" spans="2:12" s="162" customFormat="1" ht="14.1" customHeight="1" x14ac:dyDescent="0.2">
      <c r="B31" s="170" t="s">
        <v>2</v>
      </c>
      <c r="C31" s="171"/>
      <c r="D31" s="180">
        <v>83.9</v>
      </c>
      <c r="E31" s="210"/>
      <c r="F31" s="211">
        <f>D31/$D$28</f>
        <v>0.44251054852320681</v>
      </c>
      <c r="G31" s="171"/>
      <c r="H31" s="181">
        <v>41.72</v>
      </c>
      <c r="I31" s="171"/>
      <c r="J31" s="212">
        <f>H31/$H$28</f>
        <v>-0.21449871465295628</v>
      </c>
      <c r="L31" s="163"/>
    </row>
    <row r="32" spans="2:12" s="162" customFormat="1" ht="14.1" customHeight="1" x14ac:dyDescent="0.2">
      <c r="B32" s="182" t="s">
        <v>54</v>
      </c>
      <c r="C32" s="171"/>
      <c r="D32" s="183">
        <v>105.7</v>
      </c>
      <c r="E32" s="210"/>
      <c r="F32" s="224">
        <f>D32/$D$28</f>
        <v>0.5574894514767933</v>
      </c>
      <c r="G32" s="171"/>
      <c r="H32" s="184">
        <v>-236.22</v>
      </c>
      <c r="I32" s="171"/>
      <c r="J32" s="225">
        <f>H32/$H$28</f>
        <v>1.2144987146529562</v>
      </c>
      <c r="L32" s="163"/>
    </row>
    <row r="33" spans="2:12" s="162" customFormat="1" ht="14.1" customHeight="1" x14ac:dyDescent="0.2">
      <c r="B33" s="171"/>
      <c r="C33" s="171"/>
      <c r="D33" s="77"/>
      <c r="E33" s="226"/>
      <c r="F33" s="77"/>
      <c r="G33" s="185"/>
      <c r="H33" s="78"/>
      <c r="I33" s="227"/>
      <c r="J33" s="193"/>
      <c r="L33" s="163"/>
    </row>
    <row r="34" spans="2:12" s="162" customFormat="1" ht="14.1" customHeight="1" x14ac:dyDescent="0.2">
      <c r="B34" s="171"/>
      <c r="C34" s="171"/>
      <c r="D34" s="77"/>
      <c r="E34" s="226"/>
      <c r="F34" s="77"/>
      <c r="G34" s="185"/>
      <c r="H34" s="78"/>
      <c r="I34" s="227"/>
      <c r="J34" s="193"/>
      <c r="L34" s="163"/>
    </row>
    <row r="35" spans="2:12" s="162" customFormat="1" ht="12.75" x14ac:dyDescent="0.2">
      <c r="B35" s="69" t="s">
        <v>55</v>
      </c>
      <c r="C35" s="186"/>
      <c r="D35" s="80"/>
      <c r="E35" s="228"/>
      <c r="F35" s="80"/>
      <c r="G35" s="186"/>
      <c r="H35" s="187"/>
      <c r="I35" s="186"/>
      <c r="J35" s="194"/>
      <c r="L35" s="163"/>
    </row>
    <row r="36" spans="2:12" s="162" customFormat="1" ht="14.1" customHeight="1" x14ac:dyDescent="0.2">
      <c r="B36" s="188" t="s">
        <v>144</v>
      </c>
      <c r="C36" s="171"/>
      <c r="D36" s="82">
        <v>1.1399999999999999</v>
      </c>
      <c r="E36" s="228"/>
      <c r="F36" s="82"/>
      <c r="G36" s="186"/>
      <c r="H36" s="83">
        <v>-2.69</v>
      </c>
      <c r="I36" s="186"/>
      <c r="J36" s="229"/>
      <c r="L36" s="163"/>
    </row>
    <row r="37" spans="2:12" s="162" customFormat="1" ht="14.1" customHeight="1" x14ac:dyDescent="0.2">
      <c r="B37" s="188" t="s">
        <v>145</v>
      </c>
      <c r="C37" s="171"/>
      <c r="D37" s="82">
        <v>1.1200000000000001</v>
      </c>
      <c r="E37" s="228"/>
      <c r="F37" s="82"/>
      <c r="G37" s="186"/>
      <c r="H37" s="83">
        <v>-2.69</v>
      </c>
      <c r="I37" s="186"/>
      <c r="J37" s="229"/>
      <c r="L37" s="163"/>
    </row>
    <row r="38" spans="2:12" s="162" customFormat="1" ht="14.1" customHeight="1" x14ac:dyDescent="0.25">
      <c r="B38" s="41"/>
      <c r="C38" s="164"/>
      <c r="E38" s="163"/>
      <c r="F38" s="163"/>
      <c r="G38" s="163"/>
      <c r="H38" s="163"/>
      <c r="I38" s="163"/>
      <c r="J38" s="163"/>
      <c r="L38" s="163"/>
    </row>
    <row r="39" spans="2:12" s="162" customFormat="1" ht="14.1" customHeight="1" x14ac:dyDescent="0.25">
      <c r="B39" s="41"/>
      <c r="C39" s="164"/>
      <c r="E39" s="163"/>
      <c r="F39" s="163"/>
      <c r="G39" s="163"/>
      <c r="H39" s="163"/>
      <c r="I39" s="163"/>
      <c r="J39" s="163"/>
      <c r="L39" s="163"/>
    </row>
    <row r="40" spans="2:12" s="162" customFormat="1" ht="14.1" customHeight="1" x14ac:dyDescent="0.25">
      <c r="E40" s="163"/>
      <c r="F40" s="163"/>
      <c r="G40" s="163"/>
      <c r="H40" s="163"/>
      <c r="I40" s="163"/>
      <c r="J40" s="163"/>
      <c r="L40" s="163"/>
    </row>
    <row r="41" spans="2:12" ht="14.1" customHeight="1" x14ac:dyDescent="0.25">
      <c r="B41" s="197" t="s">
        <v>130</v>
      </c>
    </row>
    <row r="42" spans="2:12" ht="54.95" customHeight="1" x14ac:dyDescent="0.2">
      <c r="B42" s="155" t="s">
        <v>129</v>
      </c>
      <c r="C42" s="166"/>
      <c r="D42" s="157" t="s">
        <v>128</v>
      </c>
      <c r="E42" s="166"/>
      <c r="F42" s="156" t="s">
        <v>122</v>
      </c>
      <c r="G42" s="166"/>
      <c r="H42" s="156" t="s">
        <v>123</v>
      </c>
      <c r="I42" s="166"/>
      <c r="J42" s="157" t="s">
        <v>124</v>
      </c>
      <c r="K42" s="166"/>
      <c r="L42" s="166"/>
    </row>
    <row r="43" spans="2:12" ht="14.1" customHeight="1" x14ac:dyDescent="0.2">
      <c r="B43" s="153"/>
      <c r="C43" s="153"/>
      <c r="D43" s="158"/>
      <c r="E43" s="153"/>
      <c r="F43" s="154"/>
      <c r="G43" s="153"/>
      <c r="H43" s="154"/>
      <c r="I43" s="153"/>
      <c r="J43" s="158"/>
      <c r="K43" s="153"/>
      <c r="L43" s="153"/>
    </row>
    <row r="44" spans="2:12" ht="14.1" customHeight="1" x14ac:dyDescent="0.2">
      <c r="B44" s="170" t="s">
        <v>43</v>
      </c>
      <c r="C44" s="171"/>
      <c r="D44" s="51">
        <v>6721.2</v>
      </c>
      <c r="E44" s="171"/>
      <c r="F44" s="189">
        <v>0</v>
      </c>
      <c r="G44" s="171"/>
      <c r="H44" s="189">
        <v>0</v>
      </c>
      <c r="I44" s="171"/>
      <c r="J44" s="51">
        <v>6721.2</v>
      </c>
      <c r="K44" s="171"/>
      <c r="L44" s="171"/>
    </row>
    <row r="45" spans="2:12" ht="14.1" customHeight="1" x14ac:dyDescent="0.2">
      <c r="B45" s="170" t="s">
        <v>44</v>
      </c>
      <c r="C45" s="171"/>
      <c r="D45" s="51">
        <v>157.19999999999982</v>
      </c>
      <c r="E45" s="171"/>
      <c r="F45" s="189">
        <v>0</v>
      </c>
      <c r="G45" s="171"/>
      <c r="H45" s="189">
        <v>0</v>
      </c>
      <c r="I45" s="171"/>
      <c r="J45" s="51">
        <v>157.19999999999982</v>
      </c>
      <c r="K45" s="171"/>
      <c r="L45" s="171"/>
    </row>
    <row r="46" spans="2:12" ht="14.1" customHeight="1" x14ac:dyDescent="0.2">
      <c r="B46" s="172" t="s">
        <v>45</v>
      </c>
      <c r="C46" s="173"/>
      <c r="D46" s="56">
        <v>6878.4</v>
      </c>
      <c r="E46" s="173"/>
      <c r="F46" s="190">
        <v>0</v>
      </c>
      <c r="G46" s="173"/>
      <c r="H46" s="190">
        <v>0</v>
      </c>
      <c r="I46" s="173"/>
      <c r="J46" s="56">
        <v>6878.4</v>
      </c>
      <c r="K46" s="173"/>
      <c r="L46" s="173"/>
    </row>
    <row r="47" spans="2:12" ht="14.1" customHeight="1" x14ac:dyDescent="0.2">
      <c r="B47" s="170" t="s">
        <v>46</v>
      </c>
      <c r="C47" s="171"/>
      <c r="D47" s="51">
        <v>-2684.5999999999995</v>
      </c>
      <c r="E47" s="171"/>
      <c r="F47" s="189">
        <v>0</v>
      </c>
      <c r="G47" s="171"/>
      <c r="H47" s="189">
        <v>0</v>
      </c>
      <c r="I47" s="171"/>
      <c r="J47" s="51">
        <v>-2684.5999999999995</v>
      </c>
      <c r="K47" s="171"/>
      <c r="L47" s="171"/>
    </row>
    <row r="48" spans="2:12" ht="14.1" customHeight="1" x14ac:dyDescent="0.2">
      <c r="B48" s="172" t="s">
        <v>47</v>
      </c>
      <c r="C48" s="173"/>
      <c r="D48" s="56">
        <v>4193.8</v>
      </c>
      <c r="E48" s="173"/>
      <c r="F48" s="190">
        <v>0</v>
      </c>
      <c r="G48" s="173"/>
      <c r="H48" s="190">
        <v>0</v>
      </c>
      <c r="I48" s="173"/>
      <c r="J48" s="56">
        <v>4193.8</v>
      </c>
      <c r="K48" s="173"/>
      <c r="L48" s="173"/>
    </row>
    <row r="49" spans="2:12" ht="14.1" customHeight="1" x14ac:dyDescent="0.2">
      <c r="B49" s="170" t="s">
        <v>146</v>
      </c>
      <c r="C49" s="171"/>
      <c r="D49" s="51">
        <v>-1081.9000000000001</v>
      </c>
      <c r="E49" s="171"/>
      <c r="F49" s="189">
        <v>0</v>
      </c>
      <c r="G49" s="171"/>
      <c r="H49" s="189">
        <v>-948</v>
      </c>
      <c r="I49" s="171"/>
      <c r="J49" s="51">
        <v>-2029.9</v>
      </c>
      <c r="K49" s="171"/>
      <c r="L49" s="171"/>
    </row>
    <row r="50" spans="2:12" ht="14.1" customHeight="1" x14ac:dyDescent="0.2">
      <c r="B50" s="170" t="s">
        <v>49</v>
      </c>
      <c r="C50" s="171"/>
      <c r="D50" s="51">
        <v>-997.9</v>
      </c>
      <c r="E50" s="171"/>
      <c r="F50" s="189">
        <v>0</v>
      </c>
      <c r="G50" s="171"/>
      <c r="H50" s="189">
        <v>0</v>
      </c>
      <c r="I50" s="171"/>
      <c r="J50" s="51">
        <v>-997.9</v>
      </c>
      <c r="K50" s="171"/>
      <c r="L50" s="171"/>
    </row>
    <row r="51" spans="2:12" ht="14.1" customHeight="1" x14ac:dyDescent="0.2">
      <c r="B51" s="170" t="s">
        <v>142</v>
      </c>
      <c r="C51" s="171"/>
      <c r="D51" s="51">
        <v>-1111.5</v>
      </c>
      <c r="E51" s="171"/>
      <c r="F51" s="189">
        <v>158.30000000000001</v>
      </c>
      <c r="G51" s="171"/>
      <c r="H51" s="189">
        <v>953.2</v>
      </c>
      <c r="I51" s="171"/>
      <c r="J51" s="51">
        <v>0</v>
      </c>
      <c r="K51" s="171"/>
      <c r="L51" s="171"/>
    </row>
    <row r="52" spans="2:12" ht="14.1" customHeight="1" x14ac:dyDescent="0.2">
      <c r="B52" s="170" t="s">
        <v>143</v>
      </c>
      <c r="C52" s="171"/>
      <c r="D52" s="51">
        <v>16.8</v>
      </c>
      <c r="E52" s="171"/>
      <c r="F52" s="189">
        <v>15.629410150000002</v>
      </c>
      <c r="G52" s="171"/>
      <c r="H52" s="189">
        <v>-32.429410150000002</v>
      </c>
      <c r="I52" s="171"/>
      <c r="J52" s="51">
        <v>0</v>
      </c>
      <c r="K52" s="171"/>
      <c r="L52" s="171"/>
    </row>
    <row r="53" spans="2:12" ht="14.1" customHeight="1" x14ac:dyDescent="0.2">
      <c r="B53" s="170" t="s">
        <v>148</v>
      </c>
      <c r="C53" s="171"/>
      <c r="D53" s="51">
        <v>-578.69999999999982</v>
      </c>
      <c r="E53" s="171"/>
      <c r="F53" s="189">
        <v>0</v>
      </c>
      <c r="G53" s="171"/>
      <c r="H53" s="189">
        <v>-42.000000000000227</v>
      </c>
      <c r="I53" s="171"/>
      <c r="J53" s="51">
        <v>-620.70000000000005</v>
      </c>
      <c r="K53" s="171"/>
      <c r="L53" s="171"/>
    </row>
    <row r="54" spans="2:12" ht="14.1" customHeight="1" x14ac:dyDescent="0.2">
      <c r="B54" s="170" t="s">
        <v>147</v>
      </c>
      <c r="C54" s="171"/>
      <c r="D54" s="51">
        <v>61.8</v>
      </c>
      <c r="E54" s="171"/>
      <c r="F54" s="189">
        <v>0</v>
      </c>
      <c r="G54" s="171"/>
      <c r="H54" s="189">
        <v>-0.9</v>
      </c>
      <c r="I54" s="171"/>
      <c r="J54" s="51">
        <v>60.89999999999975</v>
      </c>
      <c r="K54" s="171"/>
      <c r="L54" s="171"/>
    </row>
    <row r="55" spans="2:12" ht="14.1" customHeight="1" x14ac:dyDescent="0.2">
      <c r="B55" s="170" t="s">
        <v>125</v>
      </c>
      <c r="C55" s="171"/>
      <c r="D55" s="51">
        <v>0</v>
      </c>
      <c r="E55" s="171"/>
      <c r="F55" s="189">
        <v>0</v>
      </c>
      <c r="G55" s="171"/>
      <c r="H55" s="189">
        <v>0</v>
      </c>
      <c r="I55" s="171"/>
      <c r="J55" s="51"/>
      <c r="K55" s="171"/>
      <c r="L55" s="171"/>
    </row>
    <row r="56" spans="2:12" ht="14.1" customHeight="1" x14ac:dyDescent="0.2">
      <c r="B56" s="172" t="s">
        <v>149</v>
      </c>
      <c r="C56" s="173"/>
      <c r="D56" s="56">
        <v>502.4</v>
      </c>
      <c r="E56" s="173"/>
      <c r="F56" s="190">
        <v>173.92941015000002</v>
      </c>
      <c r="G56" s="173"/>
      <c r="H56" s="190">
        <v>-70.129410150000183</v>
      </c>
      <c r="I56" s="173"/>
      <c r="J56" s="56">
        <v>606.20000000000005</v>
      </c>
      <c r="K56" s="173"/>
      <c r="L56" s="173"/>
    </row>
    <row r="57" spans="2:12" ht="14.1" customHeight="1" x14ac:dyDescent="0.2">
      <c r="B57" s="176"/>
      <c r="C57" s="173"/>
      <c r="D57" s="67"/>
      <c r="E57" s="173"/>
      <c r="F57" s="191"/>
      <c r="G57" s="173"/>
      <c r="H57" s="191"/>
      <c r="I57" s="173"/>
      <c r="J57" s="67"/>
      <c r="K57" s="173"/>
      <c r="L57" s="173"/>
    </row>
    <row r="58" spans="2:12" ht="14.1" customHeight="1" x14ac:dyDescent="0.2">
      <c r="B58" s="192" t="s">
        <v>150</v>
      </c>
      <c r="C58" s="173"/>
      <c r="D58" s="77">
        <v>0</v>
      </c>
      <c r="E58" s="171"/>
      <c r="F58" s="193">
        <v>0</v>
      </c>
      <c r="G58" s="171"/>
      <c r="H58" s="189">
        <v>-135.5</v>
      </c>
      <c r="I58" s="171"/>
      <c r="J58" s="51">
        <v>-135.5</v>
      </c>
      <c r="K58" s="171"/>
      <c r="L58" s="171"/>
    </row>
    <row r="59" spans="2:12" ht="14.1" customHeight="1" x14ac:dyDescent="0.2">
      <c r="B59" s="174" t="s">
        <v>153</v>
      </c>
      <c r="C59" s="173"/>
      <c r="D59" s="56">
        <v>502.4</v>
      </c>
      <c r="E59" s="173"/>
      <c r="F59" s="190">
        <v>173.92941015000002</v>
      </c>
      <c r="G59" s="173"/>
      <c r="H59" s="190">
        <v>-205.62941015000018</v>
      </c>
      <c r="I59" s="173"/>
      <c r="J59" s="56">
        <v>470.7</v>
      </c>
      <c r="K59" s="173"/>
      <c r="L59" s="173"/>
    </row>
    <row r="60" spans="2:12" ht="14.1" customHeight="1" x14ac:dyDescent="0.2">
      <c r="B60" s="176"/>
      <c r="C60" s="173"/>
      <c r="D60" s="67"/>
      <c r="E60" s="173"/>
      <c r="F60" s="191"/>
      <c r="G60" s="173"/>
      <c r="H60" s="191"/>
      <c r="I60" s="173"/>
      <c r="J60" s="67"/>
      <c r="K60" s="173"/>
      <c r="L60" s="173"/>
    </row>
    <row r="61" spans="2:12" ht="14.1" customHeight="1" x14ac:dyDescent="0.2">
      <c r="B61" s="192" t="s">
        <v>151</v>
      </c>
      <c r="C61" s="171"/>
      <c r="D61" s="51">
        <v>-305.60000000000002</v>
      </c>
      <c r="E61" s="171"/>
      <c r="F61" s="189">
        <v>0</v>
      </c>
      <c r="G61" s="171"/>
      <c r="H61" s="189">
        <v>130.00000000000006</v>
      </c>
      <c r="I61" s="171"/>
      <c r="J61" s="51">
        <v>-175.59999999999997</v>
      </c>
      <c r="K61" s="171"/>
      <c r="L61" s="171"/>
    </row>
    <row r="62" spans="2:12" ht="14.1" customHeight="1" x14ac:dyDescent="0.2">
      <c r="B62" s="174" t="s">
        <v>154</v>
      </c>
      <c r="C62" s="173"/>
      <c r="D62" s="60">
        <v>196.8</v>
      </c>
      <c r="E62" s="173"/>
      <c r="F62" s="190">
        <v>173.92941015000002</v>
      </c>
      <c r="G62" s="173"/>
      <c r="H62" s="190">
        <v>-75.629410150000126</v>
      </c>
      <c r="I62" s="173"/>
      <c r="J62" s="56">
        <v>295.10000000000002</v>
      </c>
      <c r="K62" s="173"/>
      <c r="L62" s="173"/>
    </row>
    <row r="63" spans="2:12" ht="14.1" customHeight="1" x14ac:dyDescent="0.2">
      <c r="B63" s="176"/>
      <c r="C63" s="173"/>
      <c r="D63" s="67"/>
      <c r="E63" s="173"/>
      <c r="F63" s="191"/>
      <c r="G63" s="173"/>
      <c r="H63" s="191"/>
      <c r="I63" s="173"/>
      <c r="J63" s="67"/>
      <c r="K63" s="173"/>
      <c r="L63" s="173"/>
    </row>
    <row r="64" spans="2:12" ht="14.1" customHeight="1" x14ac:dyDescent="0.2">
      <c r="B64" s="170" t="s">
        <v>152</v>
      </c>
      <c r="C64" s="171"/>
      <c r="D64" s="62">
        <v>-76.200000000000017</v>
      </c>
      <c r="E64" s="171"/>
      <c r="F64" s="189">
        <v>-37.1</v>
      </c>
      <c r="G64" s="171"/>
      <c r="H64" s="189">
        <v>7.8000000000000185</v>
      </c>
      <c r="I64" s="171"/>
      <c r="J64" s="51">
        <v>-105.5</v>
      </c>
      <c r="K64" s="171"/>
      <c r="L64" s="171"/>
    </row>
    <row r="65" spans="1:12" ht="14.1" customHeight="1" x14ac:dyDescent="0.2">
      <c r="B65" s="174" t="s">
        <v>155</v>
      </c>
      <c r="C65" s="173"/>
      <c r="D65" s="60">
        <v>120.6</v>
      </c>
      <c r="E65" s="173"/>
      <c r="F65" s="190">
        <v>136.82941015000003</v>
      </c>
      <c r="G65" s="173"/>
      <c r="H65" s="190">
        <v>-67.829410150000115</v>
      </c>
      <c r="I65" s="173"/>
      <c r="J65" s="56">
        <v>189.6</v>
      </c>
      <c r="K65" s="173"/>
      <c r="L65" s="173"/>
    </row>
    <row r="66" spans="1:12" ht="14.1" customHeight="1" x14ac:dyDescent="0.2">
      <c r="B66" s="171"/>
      <c r="C66" s="185"/>
      <c r="D66" s="77"/>
      <c r="E66" s="185"/>
      <c r="F66" s="193"/>
      <c r="G66" s="185"/>
      <c r="H66" s="193"/>
      <c r="I66" s="185"/>
      <c r="J66" s="77"/>
      <c r="K66" s="185"/>
      <c r="L66" s="185"/>
    </row>
    <row r="67" spans="1:12" ht="14.1" customHeight="1" x14ac:dyDescent="0.2">
      <c r="B67" s="177" t="s">
        <v>53</v>
      </c>
      <c r="C67" s="178"/>
      <c r="D67" s="80"/>
      <c r="E67" s="178"/>
      <c r="F67" s="194"/>
      <c r="G67" s="178"/>
      <c r="H67" s="194"/>
      <c r="I67" s="178"/>
      <c r="J67" s="80"/>
      <c r="K67" s="178"/>
      <c r="L67" s="185"/>
    </row>
    <row r="68" spans="1:12" ht="14.1" customHeight="1" x14ac:dyDescent="0.2">
      <c r="B68" s="170" t="s">
        <v>2</v>
      </c>
      <c r="C68" s="171"/>
      <c r="D68" s="51">
        <v>62.399999999999991</v>
      </c>
      <c r="E68" s="171"/>
      <c r="F68" s="189">
        <v>22</v>
      </c>
      <c r="G68" s="171"/>
      <c r="H68" s="189">
        <v>-0.49999999999998579</v>
      </c>
      <c r="I68" s="171"/>
      <c r="J68" s="51">
        <v>83.9</v>
      </c>
      <c r="K68" s="171"/>
      <c r="L68" s="171"/>
    </row>
    <row r="69" spans="1:12" ht="14.1" customHeight="1" x14ac:dyDescent="0.2">
      <c r="B69" s="182" t="s">
        <v>54</v>
      </c>
      <c r="C69" s="171"/>
      <c r="D69" s="183">
        <v>58.2</v>
      </c>
      <c r="E69" s="171"/>
      <c r="F69" s="184">
        <v>114.82941015000003</v>
      </c>
      <c r="G69" s="171"/>
      <c r="H69" s="184">
        <v>-67.329410150000029</v>
      </c>
      <c r="I69" s="171"/>
      <c r="J69" s="183">
        <v>105.7</v>
      </c>
      <c r="K69" s="171"/>
      <c r="L69" s="171"/>
    </row>
    <row r="70" spans="1:12" ht="14.1" customHeight="1" x14ac:dyDescent="0.2">
      <c r="B70" s="192"/>
      <c r="C70" s="171"/>
      <c r="D70" s="77"/>
      <c r="E70" s="171"/>
      <c r="F70" s="171"/>
      <c r="G70" s="171"/>
      <c r="H70" s="78"/>
      <c r="I70" s="171"/>
      <c r="J70" s="77"/>
      <c r="K70" s="171"/>
      <c r="L70" s="171"/>
    </row>
    <row r="71" spans="1:12" ht="14.1" customHeight="1" x14ac:dyDescent="0.2">
      <c r="B71" s="192"/>
      <c r="C71" s="171"/>
      <c r="D71" s="77"/>
      <c r="E71" s="171"/>
      <c r="F71" s="171"/>
      <c r="G71" s="171"/>
      <c r="H71" s="78"/>
      <c r="I71" s="171"/>
      <c r="J71" s="77"/>
      <c r="K71" s="171"/>
      <c r="L71" s="171"/>
    </row>
    <row r="72" spans="1:12" ht="25.5" customHeight="1" x14ac:dyDescent="0.2">
      <c r="B72" s="69" t="s">
        <v>55</v>
      </c>
      <c r="C72" s="186"/>
      <c r="D72" s="80"/>
      <c r="E72" s="186"/>
      <c r="F72" s="186"/>
      <c r="G72" s="186"/>
      <c r="H72" s="78"/>
      <c r="I72" s="186"/>
      <c r="J72" s="80"/>
      <c r="K72" s="186"/>
      <c r="L72" s="186"/>
    </row>
    <row r="73" spans="1:12" ht="14.1" customHeight="1" x14ac:dyDescent="0.2">
      <c r="B73" s="188" t="s">
        <v>126</v>
      </c>
      <c r="C73" s="171"/>
      <c r="D73" s="195">
        <v>0.62713432134369163</v>
      </c>
      <c r="E73" s="186"/>
      <c r="F73" s="186"/>
      <c r="G73" s="186"/>
      <c r="H73" s="196"/>
      <c r="I73" s="186"/>
      <c r="J73" s="195">
        <v>1.1399999999999999</v>
      </c>
      <c r="K73" s="186"/>
      <c r="L73" s="186"/>
    </row>
    <row r="74" spans="1:12" ht="14.1" customHeight="1" x14ac:dyDescent="0.2">
      <c r="B74" s="188" t="s">
        <v>127</v>
      </c>
      <c r="C74" s="171"/>
      <c r="D74" s="195">
        <v>0.61905786834397425</v>
      </c>
      <c r="E74" s="186"/>
      <c r="F74" s="186"/>
      <c r="G74" s="186"/>
      <c r="H74" s="196"/>
      <c r="I74" s="186"/>
      <c r="J74" s="195">
        <v>1.1200000000000001</v>
      </c>
      <c r="K74" s="186"/>
      <c r="L74" s="186"/>
    </row>
    <row r="77" spans="1:12" x14ac:dyDescent="0.2">
      <c r="A77" s="205">
        <v>1</v>
      </c>
      <c r="B77" s="206" t="s">
        <v>171</v>
      </c>
    </row>
    <row r="78" spans="1:12" x14ac:dyDescent="0.2">
      <c r="A78" s="205">
        <v>2</v>
      </c>
      <c r="B78" s="206" t="s">
        <v>172</v>
      </c>
    </row>
    <row r="79" spans="1:12" x14ac:dyDescent="0.2">
      <c r="A79" s="205">
        <v>3</v>
      </c>
      <c r="B79" s="206" t="s">
        <v>173</v>
      </c>
    </row>
    <row r="80" spans="1:12" x14ac:dyDescent="0.2">
      <c r="A80" s="205">
        <v>4</v>
      </c>
      <c r="B80" s="206" t="s">
        <v>174</v>
      </c>
    </row>
    <row r="81" spans="1:2" x14ac:dyDescent="0.2">
      <c r="A81" s="205">
        <v>5</v>
      </c>
      <c r="B81" s="206" t="s">
        <v>175</v>
      </c>
    </row>
    <row r="82" spans="1:2" x14ac:dyDescent="0.2">
      <c r="A82" s="205">
        <v>6</v>
      </c>
      <c r="B82" s="206" t="s">
        <v>176</v>
      </c>
    </row>
    <row r="83" spans="1:2" x14ac:dyDescent="0.2">
      <c r="A83" s="230" t="s">
        <v>179</v>
      </c>
      <c r="B83" s="231" t="s">
        <v>180</v>
      </c>
    </row>
  </sheetData>
  <pageMargins left="0.7" right="0.7" top="0.75" bottom="0.75" header="0.3" footer="0.3"/>
  <pageSetup orientation="portrait" r:id="rId1"/>
  <ignoredErrors>
    <ignoredError sqref="D11:J12 D33:J37 D13:E32" numberStoredAsText="1"/>
    <ignoredError sqref="F13:J32" numberStoredAsText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zoomScale="70" zoomScaleNormal="70" workbookViewId="0">
      <selection activeCell="B64" sqref="B64:B65"/>
    </sheetView>
  </sheetViews>
  <sheetFormatPr defaultColWidth="8.7109375" defaultRowHeight="14.25" x14ac:dyDescent="0.2"/>
  <cols>
    <col min="1" max="1" width="8.7109375" style="165"/>
    <col min="2" max="2" width="68.85546875" style="165" bestFit="1" customWidth="1"/>
    <col min="3" max="3" width="3.140625" style="165" customWidth="1"/>
    <col min="4" max="4" width="13.28515625" style="165" customWidth="1"/>
    <col min="5" max="5" width="3.140625" style="165" customWidth="1"/>
    <col min="6" max="6" width="13.28515625" style="165" customWidth="1"/>
    <col min="7" max="7" width="3.140625" style="165" customWidth="1"/>
    <col min="8" max="8" width="13.28515625" style="165" customWidth="1"/>
    <col min="9" max="9" width="3.140625" style="165" customWidth="1"/>
    <col min="10" max="10" width="13.28515625" style="165" customWidth="1"/>
    <col min="11" max="11" width="3.140625" style="165" customWidth="1"/>
    <col min="12" max="16384" width="8.7109375" style="165"/>
  </cols>
  <sheetData>
    <row r="1" spans="2:10" s="159" customFormat="1" ht="12.75" x14ac:dyDescent="0.2">
      <c r="E1" s="160"/>
      <c r="G1" s="160"/>
      <c r="H1" s="160"/>
      <c r="I1" s="160"/>
      <c r="J1" s="160"/>
    </row>
    <row r="2" spans="2:10" s="159" customFormat="1" ht="26.25" x14ac:dyDescent="0.2">
      <c r="C2" s="161"/>
      <c r="D2" s="162"/>
      <c r="E2" s="163"/>
      <c r="F2" s="162"/>
      <c r="G2" s="163"/>
      <c r="H2" s="163"/>
      <c r="I2" s="163"/>
      <c r="J2" s="163"/>
    </row>
    <row r="3" spans="2:10" s="162" customFormat="1" ht="26.25" x14ac:dyDescent="0.25">
      <c r="B3" s="161" t="s">
        <v>177</v>
      </c>
      <c r="C3" s="161"/>
      <c r="E3" s="163"/>
      <c r="G3" s="163"/>
      <c r="H3" s="163"/>
      <c r="I3" s="163"/>
      <c r="J3" s="163"/>
    </row>
    <row r="4" spans="2:10" s="162" customFormat="1" ht="12.75" x14ac:dyDescent="0.25">
      <c r="E4" s="163"/>
      <c r="G4" s="163"/>
      <c r="H4" s="163"/>
      <c r="I4" s="163"/>
      <c r="J4" s="163"/>
    </row>
    <row r="5" spans="2:10" s="162" customFormat="1" ht="14.1" customHeight="1" x14ac:dyDescent="0.25">
      <c r="B5" s="41"/>
      <c r="C5" s="164"/>
      <c r="E5" s="163"/>
      <c r="G5" s="163"/>
      <c r="H5" s="163"/>
      <c r="I5" s="163"/>
      <c r="J5" s="163"/>
    </row>
    <row r="6" spans="2:10" s="162" customFormat="1" ht="14.1" customHeight="1" x14ac:dyDescent="0.25">
      <c r="B6" s="41"/>
      <c r="C6" s="164"/>
      <c r="E6" s="163"/>
      <c r="G6" s="163"/>
      <c r="H6" s="163"/>
      <c r="I6" s="163"/>
      <c r="J6" s="163"/>
    </row>
    <row r="7" spans="2:10" s="162" customFormat="1" ht="14.1" customHeight="1" x14ac:dyDescent="0.25">
      <c r="B7" s="41" t="s">
        <v>88</v>
      </c>
      <c r="C7" s="164"/>
      <c r="E7" s="163"/>
      <c r="G7" s="163"/>
      <c r="H7" s="163"/>
      <c r="I7" s="163"/>
      <c r="J7" s="163"/>
    </row>
    <row r="8" spans="2:10" s="162" customFormat="1" ht="14.1" customHeight="1" x14ac:dyDescent="0.25">
      <c r="B8" s="41"/>
      <c r="C8" s="164"/>
      <c r="E8" s="163"/>
      <c r="G8" s="163"/>
      <c r="H8" s="163"/>
      <c r="I8" s="163"/>
      <c r="J8" s="163"/>
    </row>
    <row r="9" spans="2:10" s="162" customFormat="1" ht="14.1" customHeight="1" x14ac:dyDescent="0.25">
      <c r="B9" s="41"/>
      <c r="C9" s="164"/>
      <c r="E9" s="163"/>
      <c r="G9" s="163"/>
      <c r="H9" s="163"/>
      <c r="I9" s="163"/>
      <c r="J9" s="163"/>
    </row>
    <row r="10" spans="2:10" s="162" customFormat="1" ht="14.1" customHeight="1" x14ac:dyDescent="0.25">
      <c r="B10" s="41"/>
      <c r="C10" s="164"/>
      <c r="E10" s="163"/>
      <c r="G10" s="163"/>
      <c r="H10" s="163"/>
      <c r="I10" s="163"/>
      <c r="J10" s="163"/>
    </row>
    <row r="11" spans="2:10" s="162" customFormat="1" ht="14.1" customHeight="1" x14ac:dyDescent="0.2">
      <c r="B11" s="167" t="s">
        <v>0</v>
      </c>
      <c r="C11" s="166"/>
      <c r="D11" s="169" t="s">
        <v>87</v>
      </c>
      <c r="E11" s="207"/>
      <c r="F11" s="21" t="s">
        <v>178</v>
      </c>
      <c r="G11" s="87"/>
      <c r="H11" s="168">
        <v>2021</v>
      </c>
      <c r="I11" s="87"/>
      <c r="J11" s="232" t="s">
        <v>178</v>
      </c>
    </row>
    <row r="12" spans="2:10" s="162" customFormat="1" ht="14.1" customHeight="1" x14ac:dyDescent="0.2">
      <c r="B12" s="202"/>
      <c r="C12" s="166"/>
      <c r="D12" s="203"/>
      <c r="E12" s="207"/>
      <c r="F12" s="203"/>
      <c r="G12" s="87"/>
      <c r="H12" s="204"/>
      <c r="I12" s="87"/>
      <c r="J12" s="204"/>
    </row>
    <row r="13" spans="2:10" x14ac:dyDescent="0.2">
      <c r="B13" s="198" t="s">
        <v>135</v>
      </c>
      <c r="C13" s="201"/>
      <c r="D13" s="84">
        <v>606.17881080719428</v>
      </c>
      <c r="E13" s="213"/>
      <c r="F13" s="233">
        <f>D13/'CORE P&amp;L'!$D$15</f>
        <v>8.8127880147591639E-2</v>
      </c>
      <c r="G13" s="199"/>
      <c r="H13" s="85">
        <v>386.00400234816175</v>
      </c>
      <c r="I13" s="173"/>
      <c r="J13" s="234">
        <f>H13/'CORE P&amp;L'!$H$15</f>
        <v>9.858609652862077E-2</v>
      </c>
    </row>
    <row r="14" spans="2:10" x14ac:dyDescent="0.2">
      <c r="B14" s="175" t="s">
        <v>156</v>
      </c>
      <c r="C14" s="201"/>
      <c r="D14" s="51">
        <v>79.624717950036711</v>
      </c>
      <c r="E14" s="235"/>
      <c r="F14" s="211">
        <f>D14/'CORE P&amp;L'!$D$15</f>
        <v>1.1576052272336112E-2</v>
      </c>
      <c r="G14" s="200"/>
      <c r="H14" s="52">
        <v>-238.9073277168668</v>
      </c>
      <c r="I14" s="236"/>
      <c r="J14" s="212">
        <f>H14/'CORE P&amp;L'!$H$15</f>
        <v>-6.1017348857553964E-2</v>
      </c>
    </row>
    <row r="15" spans="2:10" x14ac:dyDescent="0.2">
      <c r="B15" s="175" t="s">
        <v>157</v>
      </c>
      <c r="C15" s="201"/>
      <c r="D15" s="51">
        <v>-4.6335733009067397</v>
      </c>
      <c r="E15" s="235"/>
      <c r="F15" s="211">
        <f>D15/'CORE P&amp;L'!$D$15</f>
        <v>-6.7364115214392007E-4</v>
      </c>
      <c r="G15" s="200"/>
      <c r="H15" s="52">
        <v>75.650295700945392</v>
      </c>
      <c r="I15" s="236"/>
      <c r="J15" s="212">
        <f>H15/'CORE P&amp;L'!$H$15</f>
        <v>1.9321217679150376E-2</v>
      </c>
    </row>
    <row r="16" spans="2:10" x14ac:dyDescent="0.2">
      <c r="B16" s="175" t="s">
        <v>158</v>
      </c>
      <c r="C16" s="201"/>
      <c r="D16" s="51">
        <v>-110.106465954171</v>
      </c>
      <c r="E16" s="235"/>
      <c r="F16" s="211">
        <f>D16/'CORE P&amp;L'!$D$15</f>
        <v>-1.6007569486242587E-2</v>
      </c>
      <c r="G16" s="200"/>
      <c r="H16" s="52">
        <v>-88.143733933864212</v>
      </c>
      <c r="I16" s="236"/>
      <c r="J16" s="212">
        <f>H16/'CORE P&amp;L'!$H$15</f>
        <v>-2.2512063629224144E-2</v>
      </c>
    </row>
    <row r="17" spans="1:10" x14ac:dyDescent="0.2">
      <c r="B17" s="175" t="s">
        <v>159</v>
      </c>
      <c r="C17" s="201"/>
      <c r="D17" s="51">
        <v>-65.018919055576205</v>
      </c>
      <c r="E17" s="235"/>
      <c r="F17" s="211">
        <f>D17/'CORE P&amp;L'!$D$15</f>
        <v>-9.4526225656513443E-3</v>
      </c>
      <c r="G17" s="200"/>
      <c r="H17" s="52">
        <v>-24.426456566583802</v>
      </c>
      <c r="I17" s="236"/>
      <c r="J17" s="212">
        <f>H17/'CORE P&amp;L'!$H$15</f>
        <v>-6.2385596788537062E-3</v>
      </c>
    </row>
    <row r="18" spans="1:10" x14ac:dyDescent="0.2">
      <c r="B18" s="175" t="s">
        <v>160</v>
      </c>
      <c r="C18" s="201"/>
      <c r="D18" s="51">
        <v>2.6904859071999998</v>
      </c>
      <c r="E18" s="235"/>
      <c r="F18" s="211">
        <f>D18/'CORE P&amp;L'!$D$15</f>
        <v>3.9114996324726681E-4</v>
      </c>
      <c r="G18" s="200"/>
      <c r="H18" s="52">
        <v>0</v>
      </c>
      <c r="I18" s="236"/>
      <c r="J18" s="212">
        <f>H18/'CORE P&amp;L'!$H$15</f>
        <v>0</v>
      </c>
    </row>
    <row r="19" spans="1:10" x14ac:dyDescent="0.2">
      <c r="B19" s="175" t="s">
        <v>161</v>
      </c>
      <c r="C19" s="201"/>
      <c r="D19" s="51">
        <v>-76.148184809113886</v>
      </c>
      <c r="E19" s="235"/>
      <c r="F19" s="211">
        <f>D19/'CORE P&amp;L'!$D$15</f>
        <v>-1.1070624681483178E-2</v>
      </c>
      <c r="G19" s="200"/>
      <c r="H19" s="52">
        <v>-19.799278183208298</v>
      </c>
      <c r="I19" s="236"/>
      <c r="J19" s="212">
        <f>H19/'CORE P&amp;L'!$H$15</f>
        <v>-5.0567702362998151E-3</v>
      </c>
    </row>
    <row r="20" spans="1:10" x14ac:dyDescent="0.2">
      <c r="B20" s="198" t="s">
        <v>162</v>
      </c>
      <c r="C20" s="201"/>
      <c r="D20" s="84">
        <v>432.68687154466301</v>
      </c>
      <c r="E20" s="213"/>
      <c r="F20" s="233">
        <f>D20/'CORE P&amp;L'!$D$15</f>
        <v>6.2905162762366684E-2</v>
      </c>
      <c r="G20" s="199"/>
      <c r="H20" s="85">
        <v>90.477501648586397</v>
      </c>
      <c r="I20" s="173"/>
      <c r="J20" s="234">
        <f>H20/'CORE P&amp;L'!$H$15</f>
        <v>2.3108111980534911E-2</v>
      </c>
    </row>
    <row r="21" spans="1:10" x14ac:dyDescent="0.2">
      <c r="B21" s="175" t="s">
        <v>163</v>
      </c>
      <c r="C21" s="201"/>
      <c r="D21" s="51">
        <v>-134.088448724019</v>
      </c>
      <c r="E21" s="235"/>
      <c r="F21" s="211">
        <f>D21/'CORE P&amp;L'!$D$15</f>
        <v>-1.949413362468292E-2</v>
      </c>
      <c r="G21" s="200"/>
      <c r="H21" s="52">
        <v>-129.91103974569</v>
      </c>
      <c r="I21" s="236"/>
      <c r="J21" s="212">
        <f>H21/'CORE P&amp;L'!$H$15</f>
        <v>-3.3179506498873676E-2</v>
      </c>
    </row>
    <row r="22" spans="1:10" x14ac:dyDescent="0.2">
      <c r="B22" s="175" t="s">
        <v>164</v>
      </c>
      <c r="C22" s="201"/>
      <c r="D22" s="51">
        <v>6.6318201950893201</v>
      </c>
      <c r="E22" s="235"/>
      <c r="F22" s="211">
        <f>D22/'CORE P&amp;L'!$D$15</f>
        <v>9.6415157523396724E-4</v>
      </c>
      <c r="G22" s="200"/>
      <c r="H22" s="52">
        <v>5.95877197501044</v>
      </c>
      <c r="I22" s="236"/>
      <c r="J22" s="212">
        <f>H22/'CORE P&amp;L'!$H$15</f>
        <v>1.5218807720821473E-3</v>
      </c>
    </row>
    <row r="23" spans="1:10" x14ac:dyDescent="0.2">
      <c r="B23" s="198" t="s">
        <v>165</v>
      </c>
      <c r="C23" s="201"/>
      <c r="D23" s="84">
        <v>305.230243015729</v>
      </c>
      <c r="E23" s="213"/>
      <c r="F23" s="233">
        <f>D23/'CORE P&amp;L'!$D$15</f>
        <v>4.4375180712917107E-2</v>
      </c>
      <c r="G23" s="199"/>
      <c r="H23" s="85">
        <v>-33.374766122100404</v>
      </c>
      <c r="I23" s="173"/>
      <c r="J23" s="234">
        <f>H23/'CORE P&amp;L'!$H$15</f>
        <v>-8.5239735715636721E-3</v>
      </c>
    </row>
    <row r="24" spans="1:10" x14ac:dyDescent="0.2">
      <c r="B24" s="237" t="s">
        <v>181</v>
      </c>
      <c r="C24" s="201"/>
      <c r="D24" s="238"/>
      <c r="E24" s="213"/>
      <c r="F24" s="238"/>
      <c r="G24" s="199"/>
      <c r="H24" s="239"/>
      <c r="I24" s="173"/>
      <c r="J24" s="240"/>
    </row>
    <row r="25" spans="1:10" x14ac:dyDescent="0.2">
      <c r="B25" s="170" t="s">
        <v>166</v>
      </c>
      <c r="C25" s="201"/>
      <c r="D25" s="51">
        <v>-20.324072531622132</v>
      </c>
      <c r="E25" s="235"/>
      <c r="F25" s="77"/>
      <c r="G25" s="200"/>
      <c r="H25" s="52">
        <v>343.7865852014661</v>
      </c>
      <c r="I25" s="236"/>
      <c r="J25" s="193"/>
    </row>
    <row r="26" spans="1:10" x14ac:dyDescent="0.2">
      <c r="B26" s="170" t="s">
        <v>167</v>
      </c>
      <c r="C26" s="201"/>
      <c r="D26" s="51">
        <v>-16.106367768366397</v>
      </c>
      <c r="E26" s="235"/>
      <c r="F26" s="77"/>
      <c r="G26" s="200"/>
      <c r="H26" s="52">
        <v>-45.690570252340024</v>
      </c>
      <c r="I26" s="236"/>
      <c r="J26" s="193"/>
    </row>
    <row r="27" spans="1:10" x14ac:dyDescent="0.2">
      <c r="B27" s="198" t="s">
        <v>168</v>
      </c>
      <c r="C27" s="201"/>
      <c r="D27" s="84">
        <v>268.7998027157405</v>
      </c>
      <c r="E27" s="213"/>
      <c r="F27" s="238"/>
      <c r="G27" s="199"/>
      <c r="H27" s="85">
        <v>264.6917361255596</v>
      </c>
      <c r="I27" s="173"/>
      <c r="J27" s="240"/>
    </row>
    <row r="28" spans="1:10" x14ac:dyDescent="0.2">
      <c r="B28" s="170" t="s">
        <v>169</v>
      </c>
      <c r="C28" s="201"/>
      <c r="D28" s="51">
        <v>3079.4998027157403</v>
      </c>
      <c r="E28" s="235"/>
      <c r="F28" s="77"/>
      <c r="G28" s="200"/>
      <c r="H28" s="52">
        <v>3344.1915388412999</v>
      </c>
      <c r="I28" s="236"/>
      <c r="J28" s="193"/>
    </row>
    <row r="29" spans="1:10" x14ac:dyDescent="0.2">
      <c r="B29" s="182" t="s">
        <v>170</v>
      </c>
      <c r="C29" s="201"/>
      <c r="D29" s="241">
        <v>2810.7</v>
      </c>
      <c r="E29" s="235"/>
      <c r="F29" s="242"/>
      <c r="G29" s="200"/>
      <c r="H29" s="243">
        <v>3079.4998027157403</v>
      </c>
      <c r="I29" s="236"/>
      <c r="J29" s="244"/>
    </row>
    <row r="32" spans="1:10" x14ac:dyDescent="0.2">
      <c r="A32" s="24" t="s">
        <v>179</v>
      </c>
      <c r="B32" s="231" t="s">
        <v>180</v>
      </c>
    </row>
    <row r="33" spans="1:2" x14ac:dyDescent="0.2">
      <c r="A33" s="165" t="s">
        <v>179</v>
      </c>
      <c r="B33" s="231" t="s">
        <v>182</v>
      </c>
    </row>
  </sheetData>
  <pageMargins left="0.7" right="0.7" top="0.75" bottom="0.75" header="0.3" footer="0.3"/>
  <ignoredErrors>
    <ignoredError sqref="F14:J23" unlockedFormula="1"/>
    <ignoredError sqref="D1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912A7823C5499A3B680B4BC09BFE" ma:contentTypeVersion="14" ma:contentTypeDescription="Create a new document." ma:contentTypeScope="" ma:versionID="a43880110931e05647243cc710a816a5">
  <xsd:schema xmlns:xsd="http://www.w3.org/2001/XMLSchema" xmlns:xs="http://www.w3.org/2001/XMLSchema" xmlns:p="http://schemas.microsoft.com/office/2006/metadata/properties" xmlns:ns3="9aa860c2-47ae-4045-b401-cd028a6d3097" xmlns:ns4="921ce36f-9e8a-4faf-b8fc-9856d5bdff17" targetNamespace="http://schemas.microsoft.com/office/2006/metadata/properties" ma:root="true" ma:fieldsID="8f1e0159ab148a1deaf474a212034de6" ns3:_="" ns4:_="">
    <xsd:import namespace="9aa860c2-47ae-4045-b401-cd028a6d3097"/>
    <xsd:import namespace="921ce36f-9e8a-4faf-b8fc-9856d5bdff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860c2-47ae-4045-b401-cd028a6d30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ce36f-9e8a-4faf-b8fc-9856d5bdf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1ce36f-9e8a-4faf-b8fc-9856d5bdff17" xsi:nil="true"/>
  </documentManagement>
</p:properties>
</file>

<file path=customXml/itemProps1.xml><?xml version="1.0" encoding="utf-8"?>
<ds:datastoreItem xmlns:ds="http://schemas.openxmlformats.org/officeDocument/2006/customXml" ds:itemID="{A48227C9-9562-489E-9E11-B6ED2833F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860c2-47ae-4045-b401-cd028a6d3097"/>
    <ds:schemaRef ds:uri="921ce36f-9e8a-4faf-b8fc-9856d5bdf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116C4A-4CB2-42CC-AB4F-3DCADEF1CF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73B2C0-969D-42E4-ACCC-4D64BDDB614F}">
  <ds:schemaRefs>
    <ds:schemaRef ds:uri="921ce36f-9e8a-4faf-b8fc-9856d5bdff17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aa860c2-47ae-4045-b401-cd028a6d3097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 Statement</vt:lpstr>
      <vt:lpstr>Balance sheet</vt:lpstr>
      <vt:lpstr>Cash Flow</vt:lpstr>
      <vt:lpstr>CORE P&amp;L</vt:lpstr>
      <vt:lpstr>CORE Cash Flow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Duarte</dc:creator>
  <cp:lastModifiedBy>Tobias Grabinger</cp:lastModifiedBy>
  <cp:lastPrinted>2020-03-09T21:00:22Z</cp:lastPrinted>
  <dcterms:created xsi:type="dcterms:W3CDTF">2016-12-05T09:10:50Z</dcterms:created>
  <dcterms:modified xsi:type="dcterms:W3CDTF">2023-03-06T20:51:16Z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0x01010008BE912A7823C5499A3B680B4BC09BFE</vt:lpwstr>
  </property>
</Properties>
</file>