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75" windowWidth="20160" windowHeight="6045"/>
  </bookViews>
  <sheets>
    <sheet name="Regions" sheetId="5" r:id="rId1"/>
    <sheet name="New Reporting Structure" sheetId="9" r:id="rId2"/>
    <sheet name="Plan3" sheetId="8" state="hidden" r:id="rId3"/>
  </sheets>
  <calcPr calcId="145621"/>
</workbook>
</file>

<file path=xl/calcChain.xml><?xml version="1.0" encoding="utf-8"?>
<calcChain xmlns="http://schemas.openxmlformats.org/spreadsheetml/2006/main">
  <c r="V26" i="5" l="1"/>
  <c r="R26" i="5"/>
  <c r="P26" i="5"/>
  <c r="L26" i="5"/>
  <c r="H26" i="5"/>
  <c r="D26" i="5"/>
  <c r="T25" i="5"/>
  <c r="N25" i="5"/>
  <c r="J25" i="5"/>
  <c r="F25" i="5"/>
  <c r="T23" i="5"/>
  <c r="N23" i="5"/>
  <c r="J23" i="5"/>
  <c r="F23" i="5"/>
  <c r="T24" i="5"/>
  <c r="N24" i="5"/>
  <c r="J24" i="5"/>
  <c r="F24" i="5"/>
  <c r="T22" i="5"/>
  <c r="N22" i="5"/>
  <c r="J22" i="5"/>
  <c r="F22" i="5"/>
  <c r="T21" i="5"/>
  <c r="N21" i="5"/>
  <c r="J21" i="5"/>
  <c r="F21" i="5"/>
  <c r="F26" i="5" l="1"/>
  <c r="T26" i="5"/>
  <c r="J26" i="5"/>
  <c r="N26" i="5"/>
</calcChain>
</file>

<file path=xl/sharedStrings.xml><?xml version="1.0" encoding="utf-8"?>
<sst xmlns="http://schemas.openxmlformats.org/spreadsheetml/2006/main" count="63" uniqueCount="40">
  <si>
    <t>Q1 '19</t>
  </si>
  <si>
    <t>Q2 '19</t>
  </si>
  <si>
    <t>Q3 '19</t>
  </si>
  <si>
    <t>Q4 '19</t>
  </si>
  <si>
    <t>Q1 '20</t>
  </si>
  <si>
    <t>Q2 '20</t>
  </si>
  <si>
    <t>HY '20</t>
  </si>
  <si>
    <t>HY '19</t>
  </si>
  <si>
    <t>9M '19</t>
  </si>
  <si>
    <t>FY '19</t>
  </si>
  <si>
    <t>Turnover</t>
  </si>
  <si>
    <t>Group</t>
  </si>
  <si>
    <t>Europe and Africa</t>
  </si>
  <si>
    <t>Asia Pacific &amp; Middle East</t>
  </si>
  <si>
    <t>North America</t>
  </si>
  <si>
    <t>Central &amp; South America</t>
  </si>
  <si>
    <t>Distribution Centers</t>
  </si>
  <si>
    <t>Reported financials before re-organization as of 1 September 2020</t>
  </si>
  <si>
    <t>all in CHF mn</t>
  </si>
  <si>
    <t>Reporting Structure</t>
  </si>
  <si>
    <t>Asia Pacific and Middle East</t>
  </si>
  <si>
    <t>Central and South America</t>
  </si>
  <si>
    <t>New Region Structure</t>
  </si>
  <si>
    <t>Europe, Middle East and Africa (EMEA)</t>
  </si>
  <si>
    <t>Armenia, Australia, Bulgaria, Cambodia, China, India, Indonesia, Jordan, Kazakhstan, Kuwait, Malaysia, Russia, Serbia, Singapore, South Korea, Sri Lanka, United Arab Emirates</t>
  </si>
  <si>
    <t>Australia, Cambodia, China, Indonesia, Malaysia, Singapore, South Korea</t>
  </si>
  <si>
    <t>Canada, USA</t>
  </si>
  <si>
    <t>Argentina, Bolivia, Brazil, Caribbean, Chile, Colombia, Ecuador, Honduras, Mexico, Peru, Uruguay</t>
  </si>
  <si>
    <r>
      <rPr>
        <sz val="9"/>
        <color rgb="FFFF0000"/>
        <rFont val="Calibri"/>
        <family val="2"/>
        <scheme val="minor"/>
      </rPr>
      <t>Antigua,</t>
    </r>
    <r>
      <rPr>
        <sz val="9"/>
        <color theme="1"/>
        <rFont val="Calibri"/>
        <family val="2"/>
        <scheme val="minor"/>
      </rPr>
      <t xml:space="preserve"> Argentina, </t>
    </r>
    <r>
      <rPr>
        <sz val="9"/>
        <color rgb="FFFF0000"/>
        <rFont val="Calibri"/>
        <family val="2"/>
        <scheme val="minor"/>
      </rPr>
      <t>Aruba, Bahamas, Barbados</t>
    </r>
    <r>
      <rPr>
        <sz val="9"/>
        <color theme="1"/>
        <rFont val="Calibri"/>
        <family val="2"/>
        <scheme val="minor"/>
      </rPr>
      <t xml:space="preserve">, Bolivia, Brazil, Chile, Colombia, </t>
    </r>
    <r>
      <rPr>
        <sz val="9"/>
        <color rgb="FFFF0000"/>
        <rFont val="Calibri"/>
        <family val="2"/>
        <scheme val="minor"/>
      </rPr>
      <t>Dominican Republic,</t>
    </r>
    <r>
      <rPr>
        <sz val="9"/>
        <color theme="1"/>
        <rFont val="Calibri"/>
        <family val="2"/>
        <scheme val="minor"/>
      </rPr>
      <t xml:space="preserve"> Ecuador, </t>
    </r>
    <r>
      <rPr>
        <sz val="9"/>
        <color rgb="FFFF0000"/>
        <rFont val="Calibri"/>
        <family val="2"/>
        <scheme val="minor"/>
      </rPr>
      <t>Grenada,</t>
    </r>
    <r>
      <rPr>
        <sz val="9"/>
        <color theme="1"/>
        <rFont val="Calibri"/>
        <family val="2"/>
        <scheme val="minor"/>
      </rPr>
      <t xml:space="preserve"> Honduras, </t>
    </r>
    <r>
      <rPr>
        <sz val="9"/>
        <color rgb="FFFF0000"/>
        <rFont val="Calibri"/>
        <family val="2"/>
        <scheme val="minor"/>
      </rPr>
      <t>Jamaica</t>
    </r>
    <r>
      <rPr>
        <sz val="9"/>
        <color theme="1"/>
        <rFont val="Calibri"/>
        <family val="2"/>
        <scheme val="minor"/>
      </rPr>
      <t xml:space="preserve">, Mexico, </t>
    </r>
    <r>
      <rPr>
        <sz val="9"/>
        <color rgb="FFFF0000"/>
        <rFont val="Calibri"/>
        <family val="2"/>
        <scheme val="minor"/>
      </rPr>
      <t>Netherlands, Nicaragua</t>
    </r>
    <r>
      <rPr>
        <sz val="9"/>
        <color theme="1"/>
        <rFont val="Calibri"/>
        <family val="2"/>
        <scheme val="minor"/>
      </rPr>
      <t xml:space="preserve">,Peru, </t>
    </r>
    <r>
      <rPr>
        <sz val="9"/>
        <color rgb="FFFF0000"/>
        <rFont val="Calibri"/>
        <family val="2"/>
        <scheme val="minor"/>
      </rPr>
      <t>Puerto Rico</t>
    </r>
    <r>
      <rPr>
        <sz val="9"/>
        <color theme="1"/>
        <rFont val="Calibri"/>
        <family val="2"/>
        <scheme val="minor"/>
      </rPr>
      <t xml:space="preserve">, </t>
    </r>
    <r>
      <rPr>
        <sz val="9"/>
        <color rgb="FFFF0000"/>
        <rFont val="Calibri"/>
        <family val="2"/>
        <scheme val="minor"/>
      </rPr>
      <t>St Kitts &amp; Nevis, St Lucia, St Maarten, Trinidad &amp; Tobago, Turks &amp; Caicos Islands</t>
    </r>
    <r>
      <rPr>
        <sz val="9"/>
        <color theme="1"/>
        <rFont val="Calibri"/>
        <family val="2"/>
        <scheme val="minor"/>
      </rPr>
      <t>, Uruguay</t>
    </r>
  </si>
  <si>
    <t>Asia Pacific</t>
  </si>
  <si>
    <t>Europe &amp; Africa</t>
  </si>
  <si>
    <t>Historical information on new regional setup (reflecting re-organization as of 1 September 2020)</t>
  </si>
  <si>
    <t>Former Region Structure</t>
  </si>
  <si>
    <t xml:space="preserve"> Germany</t>
  </si>
  <si>
    <t xml:space="preserve">  Turkey</t>
  </si>
  <si>
    <t xml:space="preserve">  UAE</t>
  </si>
  <si>
    <t xml:space="preserve">  UK</t>
  </si>
  <si>
    <t>Armenia, Bulgaria, Cape Verde, Egypt, Finland, France, Germany, Ghana, Greece, India, Italy, Ivory Coast, Jordan, Kazakhstan, Kenya, Kuwait, Malta, Morocco, Mozambique, Nigeria, Portugal, Russia, Serbia, Spain, Sri Lanka, Sweden, Switzerland, Turkey, UAE, UK</t>
  </si>
  <si>
    <t>Cape Verde, Egypt, Finland, France, Germany, Ghana, Greece, Ireland, Italy, Ivory Coast, Jersey, Kenya, Malta, Morocco, Mozambique, Nigeria, Portugal, Spain, Sweden, Switzerland, Turkey, United Kingdom</t>
  </si>
  <si>
    <t>Note: some numbers may not add up or match due to roundings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</si>
</sst>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0.0\);\-\ "/>
    <numFmt numFmtId="165" formatCode="#,##0.0"/>
  </numFmts>
  <fonts count="12" x14ac:knownFonts="1">
    <font>
      <sz val="11"/>
      <color theme="1"/>
      <name val="Calibri"/>
      <family val="2"/>
      <scheme val="minor"/>
    </font>
    <font>
      <sz val="11"/>
      <color theme="1"/>
      <name val="Calibri"/>
      <family val="2"/>
      <scheme val="minor"/>
    </font>
    <font>
      <b/>
      <sz val="8"/>
      <color theme="1"/>
      <name val="Intro Regular"/>
      <family val="3"/>
    </font>
    <font>
      <sz val="8"/>
      <color theme="1"/>
      <name val="Intro Bold"/>
      <family val="3"/>
    </font>
    <font>
      <sz val="10"/>
      <color theme="1"/>
      <name val="Intro Regular"/>
      <family val="3"/>
    </font>
    <font>
      <sz val="10"/>
      <color theme="1"/>
      <name val="Intro Bold"/>
      <family val="3"/>
    </font>
    <font>
      <b/>
      <u/>
      <sz val="11"/>
      <color theme="1"/>
      <name val="Calibri"/>
      <family val="2"/>
      <scheme val="minor"/>
    </font>
    <font>
      <b/>
      <sz val="11"/>
      <color theme="1"/>
      <name val="Calibri"/>
      <family val="2"/>
      <scheme val="minor"/>
    </font>
    <font>
      <sz val="9"/>
      <color theme="1"/>
      <name val="Calibri"/>
      <family val="2"/>
      <scheme val="minor"/>
    </font>
    <font>
      <sz val="13.5"/>
      <color rgb="FF000000"/>
      <name val="Calibri"/>
      <family val="2"/>
      <scheme val="minor"/>
    </font>
    <font>
      <sz val="9"/>
      <color rgb="FFFF0000"/>
      <name val="Calibri"/>
      <family val="2"/>
      <scheme val="minor"/>
    </font>
    <font>
      <b/>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right/>
      <top/>
      <bottom style="thin">
        <color indexed="64"/>
      </bottom>
      <diagonal/>
    </border>
    <border>
      <left/>
      <right/>
      <top style="hair">
        <color auto="1"/>
      </top>
      <bottom style="hair">
        <color auto="1"/>
      </bottom>
      <diagonal/>
    </border>
    <border>
      <left/>
      <right/>
      <top style="hair">
        <color auto="1"/>
      </top>
      <bottom style="thin">
        <color indexed="64"/>
      </bottom>
      <diagonal/>
    </border>
    <border>
      <left/>
      <right/>
      <top/>
      <bottom style="hair">
        <color auto="1"/>
      </bottom>
      <diagonal/>
    </border>
    <border>
      <left/>
      <right/>
      <top/>
      <bottom style="medium">
        <color auto="1"/>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2" fillId="2" borderId="0" xfId="0" applyFont="1" applyFill="1" applyAlignment="1">
      <alignment vertical="center"/>
    </xf>
    <xf numFmtId="0" fontId="3" fillId="2" borderId="1" xfId="0" applyFont="1" applyFill="1" applyBorder="1" applyAlignment="1">
      <alignment horizontal="right" vertical="center" wrapText="1"/>
    </xf>
    <xf numFmtId="0" fontId="3" fillId="2" borderId="0" xfId="0" applyFont="1" applyFill="1" applyAlignment="1">
      <alignment vertical="center"/>
    </xf>
    <xf numFmtId="0" fontId="3" fillId="3" borderId="1" xfId="0" applyFont="1" applyFill="1" applyBorder="1" applyAlignment="1">
      <alignment horizontal="right" vertical="center" wrapText="1"/>
    </xf>
    <xf numFmtId="0" fontId="4" fillId="2" borderId="0" xfId="0" applyFont="1" applyFill="1" applyAlignment="1">
      <alignment vertical="center"/>
    </xf>
    <xf numFmtId="0" fontId="4" fillId="3" borderId="0" xfId="0" applyFont="1" applyFill="1" applyAlignment="1">
      <alignment vertical="center"/>
    </xf>
    <xf numFmtId="164" fontId="4" fillId="2" borderId="0" xfId="0" applyNumberFormat="1" applyFont="1" applyFill="1" applyAlignment="1">
      <alignment horizontal="right" vertical="center"/>
    </xf>
    <xf numFmtId="0" fontId="4" fillId="2" borderId="2" xfId="0" applyFont="1" applyFill="1" applyBorder="1" applyAlignment="1">
      <alignment vertical="center"/>
    </xf>
    <xf numFmtId="0" fontId="5" fillId="2" borderId="3" xfId="0" applyFont="1" applyFill="1" applyBorder="1" applyAlignment="1">
      <alignment vertical="center"/>
    </xf>
    <xf numFmtId="164" fontId="5" fillId="2" borderId="0" xfId="0" applyNumberFormat="1" applyFont="1" applyFill="1" applyAlignment="1">
      <alignment horizontal="right" vertical="center"/>
    </xf>
    <xf numFmtId="0" fontId="4" fillId="2" borderId="4" xfId="0" applyFont="1" applyFill="1" applyBorder="1" applyAlignment="1">
      <alignment vertical="center"/>
    </xf>
    <xf numFmtId="0" fontId="0" fillId="2" borderId="0" xfId="0" applyFill="1"/>
    <xf numFmtId="0" fontId="6" fillId="0" borderId="0" xfId="0" applyFont="1"/>
    <xf numFmtId="165" fontId="4" fillId="2" borderId="0" xfId="1" applyNumberFormat="1" applyFont="1" applyFill="1" applyAlignment="1">
      <alignment horizontal="right" vertical="center"/>
    </xf>
    <xf numFmtId="165" fontId="4" fillId="3" borderId="2" xfId="1" applyNumberFormat="1" applyFont="1" applyFill="1" applyBorder="1" applyAlignment="1">
      <alignment horizontal="right" vertical="center"/>
    </xf>
    <xf numFmtId="165" fontId="4" fillId="2" borderId="2" xfId="1" applyNumberFormat="1" applyFont="1" applyFill="1" applyBorder="1" applyAlignment="1">
      <alignment horizontal="right" vertical="center"/>
    </xf>
    <xf numFmtId="165" fontId="5" fillId="3" borderId="3" xfId="1" applyNumberFormat="1" applyFont="1" applyFill="1" applyBorder="1" applyAlignment="1">
      <alignment horizontal="right" vertical="center"/>
    </xf>
    <xf numFmtId="165" fontId="5" fillId="2" borderId="0" xfId="1" applyNumberFormat="1" applyFont="1" applyFill="1" applyAlignment="1">
      <alignment horizontal="right" vertical="center"/>
    </xf>
    <xf numFmtId="165" fontId="5" fillId="2" borderId="3" xfId="1" applyNumberFormat="1" applyFont="1" applyFill="1" applyBorder="1" applyAlignment="1">
      <alignment horizontal="right" vertical="center"/>
    </xf>
    <xf numFmtId="0" fontId="5" fillId="2" borderId="1" xfId="0" applyFont="1" applyFill="1" applyBorder="1" applyAlignment="1">
      <alignment vertical="center"/>
    </xf>
    <xf numFmtId="164" fontId="4" fillId="2" borderId="0" xfId="0" applyNumberFormat="1" applyFont="1" applyFill="1" applyBorder="1" applyAlignment="1">
      <alignment horizontal="right" vertical="center"/>
    </xf>
    <xf numFmtId="165" fontId="4" fillId="3" borderId="4" xfId="1" applyNumberFormat="1" applyFont="1" applyFill="1" applyBorder="1" applyAlignment="1">
      <alignment horizontal="right" vertical="center"/>
    </xf>
    <xf numFmtId="165" fontId="4" fillId="2" borderId="0" xfId="1" applyNumberFormat="1" applyFont="1" applyFill="1" applyBorder="1" applyAlignment="1">
      <alignment horizontal="right" vertical="center"/>
    </xf>
    <xf numFmtId="165" fontId="4" fillId="2" borderId="4" xfId="1" applyNumberFormat="1" applyFont="1" applyFill="1" applyBorder="1" applyAlignment="1">
      <alignment horizontal="right" vertical="center"/>
    </xf>
    <xf numFmtId="0" fontId="7" fillId="2" borderId="0" xfId="0" applyFont="1" applyFill="1" applyAlignment="1">
      <alignment horizontal="left" vertical="center"/>
    </xf>
    <xf numFmtId="0" fontId="8" fillId="2" borderId="0" xfId="0" applyFont="1" applyFill="1" applyAlignment="1">
      <alignment horizontal="left" vertical="center" wrapText="1" indent="2"/>
    </xf>
    <xf numFmtId="0" fontId="7" fillId="2" borderId="5" xfId="0" applyFont="1" applyFill="1" applyBorder="1" applyAlignment="1">
      <alignment horizontal="left" vertical="center"/>
    </xf>
    <xf numFmtId="0" fontId="9" fillId="0" borderId="0" xfId="0" applyFont="1" applyAlignment="1">
      <alignment horizontal="left" vertical="center" wrapText="1" readingOrder="1"/>
    </xf>
    <xf numFmtId="0" fontId="0" fillId="2" borderId="0" xfId="0" applyFill="1" applyAlignment="1">
      <alignment horizontal="left" vertical="center" indent="2"/>
    </xf>
    <xf numFmtId="0" fontId="8" fillId="2" borderId="0" xfId="0" applyFont="1" applyFill="1" applyAlignment="1">
      <alignment horizontal="left" vertical="center" indent="2"/>
    </xf>
    <xf numFmtId="0" fontId="0" fillId="2" borderId="0" xfId="0" applyFill="1" applyAlignment="1">
      <alignment horizontal="left" vertical="center"/>
    </xf>
    <xf numFmtId="0" fontId="7" fillId="4" borderId="0" xfId="0" applyFont="1" applyFill="1" applyAlignment="1">
      <alignment horizontal="left" vertical="center"/>
    </xf>
    <xf numFmtId="0" fontId="7" fillId="2" borderId="0" xfId="0" applyFont="1" applyFill="1"/>
    <xf numFmtId="0" fontId="11" fillId="2" borderId="0" xfId="0" applyFont="1" applyFill="1" applyAlignment="1">
      <alignment horizontal="left" vertical="center" wrapText="1" indent="2"/>
    </xf>
    <xf numFmtId="165" fontId="0" fillId="2" borderId="0" xfId="0" applyNumberFormat="1" applyFill="1"/>
    <xf numFmtId="0" fontId="4" fillId="2" borderId="0" xfId="0" applyFont="1" applyFill="1" applyBorder="1" applyAlignment="1">
      <alignment vertical="center"/>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8"/>
  <sheetViews>
    <sheetView tabSelected="1" zoomScale="80" zoomScaleNormal="80" workbookViewId="0">
      <selection activeCell="B2" sqref="B2"/>
    </sheetView>
  </sheetViews>
  <sheetFormatPr defaultColWidth="9.140625" defaultRowHeight="15" x14ac:dyDescent="0.25"/>
  <cols>
    <col min="1" max="1" width="3.5703125" style="12" customWidth="1"/>
    <col min="2" max="2" width="39.42578125" style="12" customWidth="1"/>
    <col min="3" max="3" width="2.5703125" style="12" customWidth="1"/>
    <col min="4" max="4" width="8.42578125" style="12" customWidth="1"/>
    <col min="5" max="5" width="2.5703125" style="12" customWidth="1"/>
    <col min="6" max="6" width="8.42578125" style="12" customWidth="1"/>
    <col min="7" max="7" width="2.5703125" style="12" customWidth="1"/>
    <col min="8" max="8" width="8.42578125" style="12" customWidth="1"/>
    <col min="9" max="9" width="2.5703125" style="12" customWidth="1"/>
    <col min="10" max="10" width="8.42578125" style="12" customWidth="1"/>
    <col min="11" max="11" width="2.5703125" style="12" customWidth="1"/>
    <col min="12" max="12" width="8.42578125" style="12" customWidth="1"/>
    <col min="13" max="13" width="2.5703125" style="12" customWidth="1"/>
    <col min="14" max="14" width="8.42578125" style="12" customWidth="1"/>
    <col min="15" max="15" width="2.5703125" style="12" customWidth="1"/>
    <col min="16" max="16" width="8.42578125" style="12" customWidth="1"/>
    <col min="17" max="17" width="2.5703125" style="12" customWidth="1"/>
    <col min="18" max="18" width="8.42578125" style="12" customWidth="1"/>
    <col min="19" max="19" width="2.5703125" style="12" customWidth="1"/>
    <col min="20" max="20" width="8.42578125" style="12" customWidth="1"/>
    <col min="21" max="21" width="2.5703125" style="12" customWidth="1"/>
    <col min="22" max="22" width="8.42578125" style="12" customWidth="1"/>
    <col min="23" max="16384" width="9.140625" style="12"/>
  </cols>
  <sheetData>
    <row r="2" spans="2:22" ht="14.45" x14ac:dyDescent="0.35">
      <c r="B2" s="13" t="s">
        <v>31</v>
      </c>
    </row>
    <row r="3" spans="2:22" ht="14.45" x14ac:dyDescent="0.35">
      <c r="B3" s="13"/>
    </row>
    <row r="4" spans="2:22" ht="14.45" x14ac:dyDescent="0.35">
      <c r="B4" s="11" t="s">
        <v>18</v>
      </c>
    </row>
    <row r="6" spans="2:22" ht="14.45" x14ac:dyDescent="0.35">
      <c r="B6" s="20" t="s">
        <v>10</v>
      </c>
      <c r="C6" s="1"/>
      <c r="D6" s="4" t="s">
        <v>0</v>
      </c>
      <c r="E6" s="1"/>
      <c r="F6" s="2" t="s">
        <v>1</v>
      </c>
      <c r="G6" s="1"/>
      <c r="H6" s="4" t="s">
        <v>7</v>
      </c>
      <c r="I6" s="1"/>
      <c r="J6" s="2" t="s">
        <v>2</v>
      </c>
      <c r="K6" s="3"/>
      <c r="L6" s="4" t="s">
        <v>8</v>
      </c>
      <c r="M6" s="3"/>
      <c r="N6" s="2" t="s">
        <v>3</v>
      </c>
      <c r="O6" s="3"/>
      <c r="P6" s="4" t="s">
        <v>9</v>
      </c>
      <c r="Q6" s="3"/>
      <c r="R6" s="2" t="s">
        <v>4</v>
      </c>
      <c r="S6" s="3"/>
      <c r="T6" s="4" t="s">
        <v>5</v>
      </c>
      <c r="U6" s="3"/>
      <c r="V6" s="2" t="s">
        <v>6</v>
      </c>
    </row>
    <row r="7" spans="2:22" ht="14.45" x14ac:dyDescent="0.35">
      <c r="B7" s="5"/>
      <c r="C7" s="5"/>
      <c r="D7" s="6"/>
      <c r="E7" s="5"/>
      <c r="F7" s="5"/>
      <c r="G7" s="5"/>
      <c r="H7" s="6"/>
      <c r="I7" s="5"/>
      <c r="J7" s="5"/>
      <c r="K7" s="5"/>
      <c r="L7" s="6"/>
      <c r="M7" s="5"/>
      <c r="N7" s="5"/>
      <c r="O7" s="5"/>
      <c r="P7" s="6"/>
      <c r="Q7" s="5"/>
      <c r="R7" s="5"/>
      <c r="S7" s="5"/>
      <c r="T7" s="6"/>
      <c r="U7" s="5"/>
      <c r="V7" s="5"/>
    </row>
    <row r="8" spans="2:22" ht="14.45" x14ac:dyDescent="0.35">
      <c r="B8" s="11" t="s">
        <v>23</v>
      </c>
      <c r="C8" s="21"/>
      <c r="D8" s="22">
        <v>817.99562935658105</v>
      </c>
      <c r="E8" s="23"/>
      <c r="F8" s="24">
        <v>1170.2046259431399</v>
      </c>
      <c r="G8" s="23"/>
      <c r="H8" s="22">
        <v>1988.30025529972</v>
      </c>
      <c r="I8" s="23"/>
      <c r="J8" s="24">
        <v>1376.56075869603</v>
      </c>
      <c r="K8" s="23"/>
      <c r="L8" s="22">
        <v>3364.86101399575</v>
      </c>
      <c r="M8" s="23"/>
      <c r="N8" s="24">
        <v>1069.3885547703701</v>
      </c>
      <c r="O8" s="23"/>
      <c r="P8" s="22">
        <v>4434.2495687661203</v>
      </c>
      <c r="Q8" s="23"/>
      <c r="R8" s="24">
        <v>647.67826994107998</v>
      </c>
      <c r="S8" s="23"/>
      <c r="T8" s="22">
        <v>29.905548824432298</v>
      </c>
      <c r="U8" s="23"/>
      <c r="V8" s="24">
        <v>677.58381876551198</v>
      </c>
    </row>
    <row r="9" spans="2:22" ht="14.45" x14ac:dyDescent="0.35">
      <c r="B9" s="8" t="s">
        <v>29</v>
      </c>
      <c r="C9" s="7"/>
      <c r="D9" s="15">
        <v>189.15898665125701</v>
      </c>
      <c r="E9" s="14"/>
      <c r="F9" s="16">
        <v>171.84357992885299</v>
      </c>
      <c r="G9" s="14"/>
      <c r="H9" s="15">
        <v>361.00256658011</v>
      </c>
      <c r="I9" s="14"/>
      <c r="J9" s="16">
        <v>164.25284397812399</v>
      </c>
      <c r="K9" s="14"/>
      <c r="L9" s="15">
        <v>525.25541055823498</v>
      </c>
      <c r="M9" s="14"/>
      <c r="N9" s="16">
        <v>166.30698928919</v>
      </c>
      <c r="O9" s="14"/>
      <c r="P9" s="15">
        <v>691.56239984742501</v>
      </c>
      <c r="Q9" s="14"/>
      <c r="R9" s="16">
        <v>100.344358125261</v>
      </c>
      <c r="S9" s="14"/>
      <c r="T9" s="15">
        <v>17.0398007566186</v>
      </c>
      <c r="U9" s="14"/>
      <c r="V9" s="16">
        <v>117.38415888188</v>
      </c>
    </row>
    <row r="10" spans="2:22" x14ac:dyDescent="0.25">
      <c r="B10" s="8" t="s">
        <v>15</v>
      </c>
      <c r="C10" s="7"/>
      <c r="D10" s="15">
        <v>384</v>
      </c>
      <c r="E10" s="14"/>
      <c r="F10" s="16">
        <v>377.79999999999995</v>
      </c>
      <c r="G10" s="14"/>
      <c r="H10" s="15">
        <v>761.8</v>
      </c>
      <c r="I10" s="14"/>
      <c r="J10" s="16">
        <v>375.79999999999995</v>
      </c>
      <c r="K10" s="14"/>
      <c r="L10" s="15">
        <v>1137.5999999999999</v>
      </c>
      <c r="M10" s="14"/>
      <c r="N10" s="16">
        <v>398.5</v>
      </c>
      <c r="O10" s="14"/>
      <c r="P10" s="15">
        <v>1536.1</v>
      </c>
      <c r="Q10" s="14"/>
      <c r="R10" s="16">
        <v>314</v>
      </c>
      <c r="S10" s="14"/>
      <c r="T10" s="15">
        <v>15.600000000000023</v>
      </c>
      <c r="U10" s="14"/>
      <c r="V10" s="16">
        <v>329.6</v>
      </c>
    </row>
    <row r="11" spans="2:22" x14ac:dyDescent="0.25">
      <c r="B11" s="8" t="s">
        <v>14</v>
      </c>
      <c r="C11" s="7"/>
      <c r="D11" s="15">
        <v>442.4</v>
      </c>
      <c r="E11" s="14"/>
      <c r="F11" s="16">
        <v>512.1</v>
      </c>
      <c r="G11" s="14"/>
      <c r="H11" s="15">
        <v>954.5</v>
      </c>
      <c r="I11" s="14"/>
      <c r="J11" s="16">
        <v>515.29999999999995</v>
      </c>
      <c r="K11" s="14"/>
      <c r="L11" s="15">
        <v>1469.8</v>
      </c>
      <c r="M11" s="14"/>
      <c r="N11" s="16">
        <v>466</v>
      </c>
      <c r="O11" s="14"/>
      <c r="P11" s="15">
        <v>1935.8</v>
      </c>
      <c r="Q11" s="14"/>
      <c r="R11" s="16">
        <v>330.2</v>
      </c>
      <c r="S11" s="14"/>
      <c r="T11" s="15">
        <v>62</v>
      </c>
      <c r="U11" s="14"/>
      <c r="V11" s="16">
        <v>392.2</v>
      </c>
    </row>
    <row r="12" spans="2:22" ht="14.45" x14ac:dyDescent="0.35">
      <c r="B12" s="8" t="s">
        <v>16</v>
      </c>
      <c r="C12" s="7"/>
      <c r="D12" s="15">
        <v>49</v>
      </c>
      <c r="E12" s="14"/>
      <c r="F12" s="16">
        <v>65.5</v>
      </c>
      <c r="G12" s="14"/>
      <c r="H12" s="15">
        <v>114.5</v>
      </c>
      <c r="I12" s="14"/>
      <c r="J12" s="16">
        <v>69.900000000000006</v>
      </c>
      <c r="K12" s="14"/>
      <c r="L12" s="15">
        <v>184.4</v>
      </c>
      <c r="M12" s="14"/>
      <c r="N12" s="16">
        <v>66.5</v>
      </c>
      <c r="O12" s="14"/>
      <c r="P12" s="15">
        <v>250.9</v>
      </c>
      <c r="Q12" s="14"/>
      <c r="R12" s="16">
        <v>46.5</v>
      </c>
      <c r="S12" s="14"/>
      <c r="T12" s="15">
        <v>23.700000000000003</v>
      </c>
      <c r="U12" s="14"/>
      <c r="V12" s="16">
        <v>70.2</v>
      </c>
    </row>
    <row r="13" spans="2:22" ht="14.45" x14ac:dyDescent="0.35">
      <c r="B13" s="9" t="s">
        <v>11</v>
      </c>
      <c r="C13" s="10"/>
      <c r="D13" s="17">
        <v>1882.5648960390752</v>
      </c>
      <c r="E13" s="18"/>
      <c r="F13" s="19">
        <v>2297.4560887211619</v>
      </c>
      <c r="G13" s="18"/>
      <c r="H13" s="17">
        <v>4180.1209847602349</v>
      </c>
      <c r="I13" s="18"/>
      <c r="J13" s="19">
        <v>2501.868866779188</v>
      </c>
      <c r="K13" s="18"/>
      <c r="L13" s="17">
        <v>6681.9898515394207</v>
      </c>
      <c r="M13" s="18"/>
      <c r="N13" s="19">
        <v>2166.5925911631375</v>
      </c>
      <c r="O13" s="18"/>
      <c r="P13" s="17">
        <v>8848.5824427025655</v>
      </c>
      <c r="Q13" s="18"/>
      <c r="R13" s="19">
        <v>1438.6708885304631</v>
      </c>
      <c r="S13" s="18"/>
      <c r="T13" s="17">
        <v>148.23339468347939</v>
      </c>
      <c r="U13" s="18"/>
      <c r="V13" s="19">
        <v>1586.9042832139414</v>
      </c>
    </row>
    <row r="14" spans="2:22" ht="21" customHeight="1" x14ac:dyDescent="0.25">
      <c r="D14" s="35"/>
      <c r="F14" s="35"/>
      <c r="G14" s="35"/>
      <c r="H14" s="35"/>
      <c r="I14" s="35"/>
      <c r="J14" s="35"/>
      <c r="K14" s="35"/>
      <c r="L14" s="35"/>
      <c r="M14" s="35"/>
      <c r="N14" s="35"/>
      <c r="O14" s="35"/>
      <c r="P14" s="35"/>
      <c r="Q14" s="35"/>
      <c r="R14" s="35"/>
      <c r="S14" s="35"/>
      <c r="T14" s="35"/>
      <c r="U14" s="35"/>
      <c r="V14" s="35"/>
    </row>
    <row r="15" spans="2:22" ht="14.45" x14ac:dyDescent="0.35">
      <c r="B15" s="13" t="s">
        <v>17</v>
      </c>
    </row>
    <row r="16" spans="2:22" ht="14.45" x14ac:dyDescent="0.35">
      <c r="B16" s="13"/>
    </row>
    <row r="17" spans="2:22" x14ac:dyDescent="0.25">
      <c r="B17" s="11" t="s">
        <v>18</v>
      </c>
    </row>
    <row r="19" spans="2:22" x14ac:dyDescent="0.25">
      <c r="B19" s="20" t="s">
        <v>10</v>
      </c>
      <c r="C19" s="1"/>
      <c r="D19" s="4" t="s">
        <v>0</v>
      </c>
      <c r="E19" s="1"/>
      <c r="F19" s="2" t="s">
        <v>1</v>
      </c>
      <c r="G19" s="1"/>
      <c r="H19" s="4" t="s">
        <v>7</v>
      </c>
      <c r="I19" s="1"/>
      <c r="J19" s="2" t="s">
        <v>2</v>
      </c>
      <c r="K19" s="3"/>
      <c r="L19" s="4" t="s">
        <v>8</v>
      </c>
      <c r="M19" s="3"/>
      <c r="N19" s="2" t="s">
        <v>3</v>
      </c>
      <c r="O19" s="3"/>
      <c r="P19" s="4" t="s">
        <v>9</v>
      </c>
      <c r="Q19" s="3"/>
      <c r="R19" s="2" t="s">
        <v>4</v>
      </c>
      <c r="S19" s="3"/>
      <c r="T19" s="4" t="s">
        <v>5</v>
      </c>
      <c r="U19" s="3"/>
      <c r="V19" s="2" t="s">
        <v>6</v>
      </c>
    </row>
    <row r="20" spans="2:22" x14ac:dyDescent="0.25">
      <c r="B20" s="5"/>
      <c r="C20" s="5"/>
      <c r="D20" s="6"/>
      <c r="E20" s="5"/>
      <c r="F20" s="5"/>
      <c r="G20" s="5"/>
      <c r="H20" s="6"/>
      <c r="I20" s="5"/>
      <c r="J20" s="5"/>
      <c r="K20" s="5"/>
      <c r="L20" s="6"/>
      <c r="M20" s="5"/>
      <c r="N20" s="5"/>
      <c r="O20" s="5"/>
      <c r="P20" s="6"/>
      <c r="Q20" s="5"/>
      <c r="R20" s="5"/>
      <c r="S20" s="5"/>
      <c r="T20" s="6"/>
      <c r="U20" s="5"/>
      <c r="V20" s="5"/>
    </row>
    <row r="21" spans="2:22" x14ac:dyDescent="0.25">
      <c r="B21" s="11" t="s">
        <v>30</v>
      </c>
      <c r="C21" s="21"/>
      <c r="D21" s="22">
        <v>702.2</v>
      </c>
      <c r="E21" s="23"/>
      <c r="F21" s="24">
        <f>H21-D21</f>
        <v>1023.3</v>
      </c>
      <c r="G21" s="23"/>
      <c r="H21" s="22">
        <v>1725.5</v>
      </c>
      <c r="I21" s="23"/>
      <c r="J21" s="24">
        <f>L21-H21</f>
        <v>1207.4000000000001</v>
      </c>
      <c r="K21" s="23"/>
      <c r="L21" s="22">
        <v>2932.9</v>
      </c>
      <c r="M21" s="23"/>
      <c r="N21" s="24">
        <f>P21-L21</f>
        <v>918</v>
      </c>
      <c r="O21" s="23"/>
      <c r="P21" s="22">
        <v>3850.9</v>
      </c>
      <c r="Q21" s="23"/>
      <c r="R21" s="24">
        <v>534.79999999999995</v>
      </c>
      <c r="S21" s="23"/>
      <c r="T21" s="22">
        <f>V21-R21</f>
        <v>24.100000000000023</v>
      </c>
      <c r="U21" s="23"/>
      <c r="V21" s="24">
        <v>558.9</v>
      </c>
    </row>
    <row r="22" spans="2:22" x14ac:dyDescent="0.25">
      <c r="B22" s="8" t="s">
        <v>13</v>
      </c>
      <c r="C22" s="7"/>
      <c r="D22" s="15">
        <v>305</v>
      </c>
      <c r="E22" s="14"/>
      <c r="F22" s="16">
        <f t="shared" ref="F22:F25" si="0">H22-D22</f>
        <v>318.79999999999995</v>
      </c>
      <c r="G22" s="14"/>
      <c r="H22" s="15">
        <v>623.79999999999995</v>
      </c>
      <c r="I22" s="14"/>
      <c r="J22" s="16">
        <f t="shared" ref="J22:J25" si="1">L22-H22</f>
        <v>333.5</v>
      </c>
      <c r="K22" s="14"/>
      <c r="L22" s="15">
        <v>957.3</v>
      </c>
      <c r="M22" s="14"/>
      <c r="N22" s="16">
        <f t="shared" ref="N22:N25" si="2">P22-L22</f>
        <v>317.60000000000014</v>
      </c>
      <c r="O22" s="14"/>
      <c r="P22" s="15">
        <v>1274.9000000000001</v>
      </c>
      <c r="Q22" s="14"/>
      <c r="R22" s="16">
        <v>213.2</v>
      </c>
      <c r="S22" s="14"/>
      <c r="T22" s="15">
        <f t="shared" ref="T22:T25" si="3">V22-R22</f>
        <v>22.800000000000011</v>
      </c>
      <c r="U22" s="14"/>
      <c r="V22" s="16">
        <v>236</v>
      </c>
    </row>
    <row r="23" spans="2:22" x14ac:dyDescent="0.25">
      <c r="B23" s="8" t="s">
        <v>15</v>
      </c>
      <c r="C23" s="7"/>
      <c r="D23" s="15">
        <v>384</v>
      </c>
      <c r="E23" s="14"/>
      <c r="F23" s="16">
        <f>H23-D23</f>
        <v>377.79999999999995</v>
      </c>
      <c r="G23" s="14"/>
      <c r="H23" s="15">
        <v>761.8</v>
      </c>
      <c r="I23" s="14"/>
      <c r="J23" s="16">
        <f>L23-H23</f>
        <v>375.79999999999995</v>
      </c>
      <c r="K23" s="14"/>
      <c r="L23" s="15">
        <v>1137.5999999999999</v>
      </c>
      <c r="M23" s="14"/>
      <c r="N23" s="16">
        <f>P23-L23</f>
        <v>398.5</v>
      </c>
      <c r="O23" s="14"/>
      <c r="P23" s="15">
        <v>1536.1</v>
      </c>
      <c r="Q23" s="14"/>
      <c r="R23" s="16">
        <v>314</v>
      </c>
      <c r="S23" s="14"/>
      <c r="T23" s="15">
        <f>V23-R23</f>
        <v>15.600000000000023</v>
      </c>
      <c r="U23" s="14"/>
      <c r="V23" s="16">
        <v>329.6</v>
      </c>
    </row>
    <row r="24" spans="2:22" x14ac:dyDescent="0.25">
      <c r="B24" s="8" t="s">
        <v>14</v>
      </c>
      <c r="C24" s="7"/>
      <c r="D24" s="15">
        <v>442.4</v>
      </c>
      <c r="E24" s="14"/>
      <c r="F24" s="16">
        <f t="shared" si="0"/>
        <v>512.1</v>
      </c>
      <c r="G24" s="14"/>
      <c r="H24" s="15">
        <v>954.5</v>
      </c>
      <c r="I24" s="14"/>
      <c r="J24" s="16">
        <f t="shared" si="1"/>
        <v>515.29999999999995</v>
      </c>
      <c r="K24" s="14"/>
      <c r="L24" s="15">
        <v>1469.8</v>
      </c>
      <c r="M24" s="14"/>
      <c r="N24" s="16">
        <f t="shared" si="2"/>
        <v>466</v>
      </c>
      <c r="O24" s="14"/>
      <c r="P24" s="15">
        <v>1935.8</v>
      </c>
      <c r="Q24" s="14"/>
      <c r="R24" s="16">
        <v>330.2</v>
      </c>
      <c r="S24" s="14"/>
      <c r="T24" s="15">
        <f t="shared" si="3"/>
        <v>62</v>
      </c>
      <c r="U24" s="14"/>
      <c r="V24" s="16">
        <v>392.2</v>
      </c>
    </row>
    <row r="25" spans="2:22" x14ac:dyDescent="0.25">
      <c r="B25" s="8" t="s">
        <v>16</v>
      </c>
      <c r="C25" s="7"/>
      <c r="D25" s="15">
        <v>49</v>
      </c>
      <c r="E25" s="14"/>
      <c r="F25" s="16">
        <f t="shared" si="0"/>
        <v>65.5</v>
      </c>
      <c r="G25" s="14"/>
      <c r="H25" s="15">
        <v>114.5</v>
      </c>
      <c r="I25" s="14"/>
      <c r="J25" s="16">
        <f t="shared" si="1"/>
        <v>69.900000000000006</v>
      </c>
      <c r="K25" s="14"/>
      <c r="L25" s="15">
        <v>184.4</v>
      </c>
      <c r="M25" s="14"/>
      <c r="N25" s="16">
        <f t="shared" si="2"/>
        <v>66.5</v>
      </c>
      <c r="O25" s="14"/>
      <c r="P25" s="15">
        <v>250.9</v>
      </c>
      <c r="Q25" s="14"/>
      <c r="R25" s="16">
        <v>46.5</v>
      </c>
      <c r="S25" s="14"/>
      <c r="T25" s="15">
        <f t="shared" si="3"/>
        <v>23.700000000000003</v>
      </c>
      <c r="U25" s="14"/>
      <c r="V25" s="16">
        <v>70.2</v>
      </c>
    </row>
    <row r="26" spans="2:22" x14ac:dyDescent="0.25">
      <c r="B26" s="9" t="s">
        <v>11</v>
      </c>
      <c r="C26" s="10"/>
      <c r="D26" s="17">
        <f>SUM(D21:D25)</f>
        <v>1882.6</v>
      </c>
      <c r="E26" s="18"/>
      <c r="F26" s="19">
        <f>SUM(F21:F25)</f>
        <v>2297.5</v>
      </c>
      <c r="G26" s="18"/>
      <c r="H26" s="17">
        <f>SUM(H21:H25)</f>
        <v>4180.1000000000004</v>
      </c>
      <c r="I26" s="18"/>
      <c r="J26" s="19">
        <f>SUM(J21:J25)</f>
        <v>2501.9</v>
      </c>
      <c r="K26" s="18"/>
      <c r="L26" s="17">
        <f>SUM(L21:L25)</f>
        <v>6681.9999999999991</v>
      </c>
      <c r="M26" s="18"/>
      <c r="N26" s="19">
        <f>SUM(N21:N25)</f>
        <v>2166.6000000000004</v>
      </c>
      <c r="O26" s="18"/>
      <c r="P26" s="17">
        <f>SUM(P21:P25)</f>
        <v>8848.5999999999985</v>
      </c>
      <c r="Q26" s="18"/>
      <c r="R26" s="19">
        <f>SUM(R21:R25)</f>
        <v>1438.7</v>
      </c>
      <c r="S26" s="18"/>
      <c r="T26" s="17">
        <f>SUM(T21:T25)</f>
        <v>148.20000000000005</v>
      </c>
      <c r="U26" s="18"/>
      <c r="V26" s="19">
        <f>SUM(V21:V25)</f>
        <v>1586.9</v>
      </c>
    </row>
    <row r="28" spans="2:22" x14ac:dyDescent="0.25">
      <c r="B28" s="36" t="s">
        <v>39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33"/>
  <sheetViews>
    <sheetView zoomScale="80" zoomScaleNormal="80" workbookViewId="0">
      <selection activeCell="G8" sqref="G8"/>
    </sheetView>
  </sheetViews>
  <sheetFormatPr defaultColWidth="9.140625" defaultRowHeight="15" x14ac:dyDescent="0.25"/>
  <cols>
    <col min="1" max="1" width="3.5703125" style="12" customWidth="1"/>
    <col min="2" max="2" width="54" style="12" customWidth="1"/>
    <col min="3" max="3" width="5.5703125" style="12" customWidth="1"/>
    <col min="4" max="4" width="54" style="12" customWidth="1"/>
    <col min="5" max="16384" width="9.140625" style="12"/>
  </cols>
  <sheetData>
    <row r="2" spans="2:7" ht="14.45" x14ac:dyDescent="0.35">
      <c r="B2" s="13" t="s">
        <v>19</v>
      </c>
      <c r="D2" s="13"/>
    </row>
    <row r="4" spans="2:7" ht="21.75" customHeight="1" thickBot="1" x14ac:dyDescent="0.4">
      <c r="B4" s="27" t="s">
        <v>32</v>
      </c>
      <c r="C4" s="25"/>
      <c r="D4" s="27" t="s">
        <v>22</v>
      </c>
    </row>
    <row r="5" spans="2:7" s="33" customFormat="1" ht="21.75" customHeight="1" x14ac:dyDescent="0.35">
      <c r="B5" s="32" t="s">
        <v>12</v>
      </c>
      <c r="C5" s="32"/>
      <c r="D5" s="32" t="s">
        <v>23</v>
      </c>
      <c r="G5" s="34"/>
    </row>
    <row r="6" spans="2:7" ht="73.5" customHeight="1" x14ac:dyDescent="0.25">
      <c r="B6" s="26" t="s">
        <v>38</v>
      </c>
      <c r="C6" s="29"/>
      <c r="D6" s="26" t="s">
        <v>37</v>
      </c>
    </row>
    <row r="7" spans="2:7" s="33" customFormat="1" ht="21.75" customHeight="1" x14ac:dyDescent="0.35">
      <c r="B7" s="32" t="s">
        <v>20</v>
      </c>
      <c r="C7" s="32"/>
      <c r="D7" s="32" t="s">
        <v>29</v>
      </c>
    </row>
    <row r="8" spans="2:7" ht="57.75" customHeight="1" x14ac:dyDescent="0.35">
      <c r="B8" s="26" t="s">
        <v>24</v>
      </c>
      <c r="C8" s="29"/>
      <c r="D8" s="26" t="s">
        <v>25</v>
      </c>
    </row>
    <row r="9" spans="2:7" s="33" customFormat="1" ht="21.75" customHeight="1" x14ac:dyDescent="0.35">
      <c r="B9" s="32" t="s">
        <v>21</v>
      </c>
      <c r="C9" s="32"/>
      <c r="D9" s="32" t="s">
        <v>15</v>
      </c>
    </row>
    <row r="10" spans="2:7" s="31" customFormat="1" ht="35.25" customHeight="1" x14ac:dyDescent="0.35">
      <c r="B10" s="26" t="s">
        <v>27</v>
      </c>
      <c r="C10" s="29"/>
      <c r="D10" s="26" t="s">
        <v>27</v>
      </c>
    </row>
    <row r="11" spans="2:7" s="33" customFormat="1" ht="21.75" customHeight="1" x14ac:dyDescent="0.35">
      <c r="B11" s="32" t="s">
        <v>14</v>
      </c>
      <c r="C11" s="32"/>
      <c r="D11" s="32" t="s">
        <v>14</v>
      </c>
    </row>
    <row r="12" spans="2:7" ht="21.75" customHeight="1" x14ac:dyDescent="0.35">
      <c r="B12" s="26" t="s">
        <v>26</v>
      </c>
      <c r="C12" s="29"/>
      <c r="D12" s="26" t="s">
        <v>26</v>
      </c>
    </row>
    <row r="15" spans="2:7" ht="21.75" customHeight="1" x14ac:dyDescent="0.25">
      <c r="D15" s="28"/>
    </row>
    <row r="33" spans="7:36" x14ac:dyDescent="0.25">
      <c r="G33" s="30"/>
      <c r="AG33" s="12" t="s">
        <v>34</v>
      </c>
      <c r="AH33" s="12" t="s">
        <v>35</v>
      </c>
      <c r="AI33" s="12" t="s">
        <v>36</v>
      </c>
      <c r="AJ33" s="12" t="s">
        <v>33</v>
      </c>
    </row>
  </sheetData>
  <sortState ref="H33:H62">
    <sortCondition ref="H33:H62"/>
  </sortState>
  <conditionalFormatting sqref="D15">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G12" sqref="G12"/>
    </sheetView>
  </sheetViews>
  <sheetFormatPr defaultRowHeight="15" x14ac:dyDescent="0.25"/>
  <cols>
    <col min="2" max="2" width="29.7109375" hidden="1" customWidth="1"/>
  </cols>
  <sheetData>
    <row r="2" spans="2:2" x14ac:dyDescent="0.35">
      <c r="B2" t="s">
        <v>28</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Regions</vt:lpstr>
      <vt:lpstr>New Reporting Structure</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Barcellos</dc:creator>
  <cp:lastModifiedBy>Natalia Barcellos</cp:lastModifiedBy>
  <dcterms:created xsi:type="dcterms:W3CDTF">2020-09-29T20:27:34Z</dcterms:created>
  <dcterms:modified xsi:type="dcterms:W3CDTF">2020-10-29T19:35:41Z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